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cwane-my.sharepoint.com/personal/sam_trail_mcwanepi_com/Documents/"/>
    </mc:Choice>
  </mc:AlternateContent>
  <xr:revisionPtr revIDLastSave="0" documentId="8_{9826DE65-2836-4E71-841F-6BE9EBE64C3F}" xr6:coauthVersionLast="47" xr6:coauthVersionMax="47" xr10:uidLastSave="{00000000-0000-0000-0000-000000000000}"/>
  <bookViews>
    <workbookView xWindow="28680" yWindow="-120" windowWidth="29040" windowHeight="15720" xr2:uid="{CC520246-8463-42D8-B255-7844518EC9A1}"/>
  </bookViews>
  <sheets>
    <sheet name="Air Relief Valv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3" i="1" l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H126" i="1"/>
  <c r="I126" i="1" s="1"/>
  <c r="I125" i="1"/>
  <c r="H125" i="1"/>
  <c r="I124" i="1"/>
  <c r="H124" i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I112" i="1"/>
  <c r="H112" i="1"/>
  <c r="I111" i="1"/>
  <c r="H111" i="1"/>
  <c r="H110" i="1"/>
  <c r="I110" i="1" s="1"/>
  <c r="H104" i="1"/>
  <c r="I104" i="1" s="1"/>
  <c r="H103" i="1"/>
  <c r="I103" i="1" s="1"/>
  <c r="H102" i="1"/>
  <c r="I102" i="1" s="1"/>
  <c r="H101" i="1"/>
  <c r="I101" i="1" s="1"/>
  <c r="H100" i="1"/>
  <c r="I100" i="1" s="1"/>
  <c r="I99" i="1"/>
  <c r="H99" i="1"/>
  <c r="I98" i="1"/>
  <c r="H98" i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I91" i="1"/>
  <c r="H91" i="1"/>
  <c r="I90" i="1"/>
  <c r="H90" i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I83" i="1"/>
  <c r="H83" i="1"/>
  <c r="I82" i="1"/>
  <c r="H82" i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I75" i="1"/>
  <c r="H75" i="1"/>
  <c r="I69" i="1"/>
  <c r="H69" i="1"/>
  <c r="H68" i="1"/>
  <c r="I68" i="1" s="1"/>
  <c r="H67" i="1"/>
  <c r="I67" i="1" s="1"/>
  <c r="H61" i="1"/>
  <c r="I61" i="1" s="1"/>
  <c r="H60" i="1"/>
  <c r="I60" i="1" s="1"/>
  <c r="H59" i="1"/>
  <c r="I59" i="1" s="1"/>
  <c r="H53" i="1"/>
  <c r="I53" i="1" s="1"/>
  <c r="I47" i="1"/>
  <c r="H47" i="1"/>
  <c r="I46" i="1"/>
  <c r="H46" i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I39" i="1"/>
  <c r="H39" i="1"/>
  <c r="I38" i="1"/>
  <c r="H38" i="1"/>
  <c r="H37" i="1"/>
  <c r="I37" i="1" s="1"/>
  <c r="H36" i="1"/>
  <c r="I36" i="1" s="1"/>
  <c r="H30" i="1"/>
  <c r="I30" i="1" s="1"/>
  <c r="H29" i="1"/>
  <c r="I29" i="1" s="1"/>
  <c r="H28" i="1"/>
  <c r="I28" i="1" s="1"/>
  <c r="H27" i="1"/>
  <c r="I27" i="1" s="1"/>
  <c r="I26" i="1"/>
  <c r="H26" i="1"/>
</calcChain>
</file>

<file path=xl/sharedStrings.xml><?xml version="1.0" encoding="utf-8"?>
<sst xmlns="http://schemas.openxmlformats.org/spreadsheetml/2006/main" count="355" uniqueCount="86">
  <si>
    <t>Air Relief Valves</t>
  </si>
  <si>
    <t>Effective March 3, 2025</t>
  </si>
  <si>
    <t>Links to Sections</t>
  </si>
  <si>
    <t>AV-150 Air Vents</t>
  </si>
  <si>
    <t>AV-150 Air Vent Parts</t>
  </si>
  <si>
    <t>AVP-1 Air Relief Valves</t>
  </si>
  <si>
    <t>CR-101 Air Relief Valves</t>
  </si>
  <si>
    <t>CR-101 Air Relief Valve Parts</t>
  </si>
  <si>
    <t>Customer Multiplier Input</t>
  </si>
  <si>
    <t>CRP-8 Continuous Air Relief Valves</t>
  </si>
  <si>
    <t>CRP-8 Continuous Air Relief Valve Parts</t>
  </si>
  <si>
    <t>AV-150 Aluminum Body Air Vents</t>
  </si>
  <si>
    <t>Valve Size (NPT)</t>
  </si>
  <si>
    <t>Material</t>
  </si>
  <si>
    <t>Item Number</t>
  </si>
  <si>
    <t>Item Description</t>
  </si>
  <si>
    <t>Discount Group</t>
  </si>
  <si>
    <t>List Price</t>
  </si>
  <si>
    <t>Multiplier</t>
  </si>
  <si>
    <t>Net Price</t>
  </si>
  <si>
    <t>1.5"</t>
  </si>
  <si>
    <t>Aluminum</t>
  </si>
  <si>
    <t>AV150015</t>
  </si>
  <si>
    <t>AV-150 1.5" Aluminum Air Relief Valve</t>
  </si>
  <si>
    <t>AG-FG</t>
  </si>
  <si>
    <t>2"</t>
  </si>
  <si>
    <t>AV150020</t>
  </si>
  <si>
    <t>AV-150 2" Aluminum Air Relief Valve</t>
  </si>
  <si>
    <t>2" (Classic Flat Top)</t>
  </si>
  <si>
    <t>AV150020CL</t>
  </si>
  <si>
    <t>AV-150 2" Classic Flat Top Aluminum Air Relief Valve</t>
  </si>
  <si>
    <t>3"</t>
  </si>
  <si>
    <t>AV150030</t>
  </si>
  <si>
    <t>AV-150 3" Aluminum Air Relief Valve</t>
  </si>
  <si>
    <t>4"</t>
  </si>
  <si>
    <t>AV150040</t>
  </si>
  <si>
    <t>AV-150 4" Aluminum Air Relief Valve</t>
  </si>
  <si>
    <t>AV-150 Aluminum Body Air Vent Parts</t>
  </si>
  <si>
    <t>Product Series</t>
  </si>
  <si>
    <t>Size</t>
  </si>
  <si>
    <t>AV-150</t>
  </si>
  <si>
    <t>Baffle</t>
  </si>
  <si>
    <t>AG-PARTS</t>
  </si>
  <si>
    <t>Float Ball</t>
  </si>
  <si>
    <t>Seat Seal</t>
  </si>
  <si>
    <t>AVP-1 Plastic Air Relief Valve</t>
  </si>
  <si>
    <t>1"</t>
  </si>
  <si>
    <t>Plastic</t>
  </si>
  <si>
    <t>AVP101</t>
  </si>
  <si>
    <t>AVP-1" Plastic Air Relief Valve</t>
  </si>
  <si>
    <t>CR-101 Aluminum Air Relief Valves (Rated to 100 PSI)</t>
  </si>
  <si>
    <t>CR10102</t>
  </si>
  <si>
    <t>CR-101 2" Aluminum Air Relief Valve</t>
  </si>
  <si>
    <t>CR10103</t>
  </si>
  <si>
    <t>CR-101 3" Aluminum Air Relief Valve</t>
  </si>
  <si>
    <t>CR10104</t>
  </si>
  <si>
    <t>CR-101 4" Aluminum Air Relief Valve</t>
  </si>
  <si>
    <t>CR-101 HP Aluminum Air Relief Valves (Rated to 300 PSI)</t>
  </si>
  <si>
    <t>CR101HP02</t>
  </si>
  <si>
    <t>CR-101 HP 2" Aluminum Air Relief Valve</t>
  </si>
  <si>
    <t>CR101HP03</t>
  </si>
  <si>
    <t>CR-101 HP 3" Aluminum Air Relief Valve</t>
  </si>
  <si>
    <t>CR101HP04</t>
  </si>
  <si>
    <t>CR-101 HP 4" Aluminum Air Relief Valve</t>
  </si>
  <si>
    <t>CR-101 Aluminum Air Relief Valve Parts</t>
  </si>
  <si>
    <t>Base - Cast Iron</t>
  </si>
  <si>
    <t>Base - Aluminum</t>
  </si>
  <si>
    <t>Poppet Assembly (Includes Poppet, Guide, and Indicator Knob)</t>
  </si>
  <si>
    <t>Poppet</t>
  </si>
  <si>
    <t>Guide</t>
  </si>
  <si>
    <t>Indicator Knob</t>
  </si>
  <si>
    <t>Float Cylinder</t>
  </si>
  <si>
    <t>Stud (ea.)</t>
  </si>
  <si>
    <t>Body Gasket (O-Ring)</t>
  </si>
  <si>
    <t>CRP-8 Continuous Acting Air Relief Valves</t>
  </si>
  <si>
    <t>CRP801</t>
  </si>
  <si>
    <t>CRP-8 1" Plastic Air Relief Valve</t>
  </si>
  <si>
    <t>CRP802</t>
  </si>
  <si>
    <t>CRP803</t>
  </si>
  <si>
    <t>CRP-8 Continuous Acting Air Relief Valve Parts</t>
  </si>
  <si>
    <t>CRP-8</t>
  </si>
  <si>
    <t>Base</t>
  </si>
  <si>
    <t>Body</t>
  </si>
  <si>
    <t>2214 (bolt), 2925 (washer), 2919 (FW)</t>
  </si>
  <si>
    <t>SS Bolt and Washer</t>
  </si>
  <si>
    <t>Base Gasket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</si>
</sst>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6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0264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8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/>
    <xf numFmtId="44" fontId="3" fillId="2" borderId="0" xfId="2" applyFont="1" applyFill="1"/>
    <xf numFmtId="0" fontId="4" fillId="2" borderId="0" xfId="0" applyFont="1" applyFill="1"/>
    <xf numFmtId="0" fontId="2" fillId="2" borderId="0" xfId="3" applyFill="1" applyBorder="1" applyAlignment="1"/>
    <xf numFmtId="0" fontId="5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" fillId="2" borderId="4" xfId="3" applyFill="1" applyBorder="1" applyAlignment="1">
      <alignment horizontal="center"/>
    </xf>
    <xf numFmtId="0" fontId="2" fillId="2" borderId="0" xfId="3" applyFill="1" applyBorder="1" applyAlignment="1">
      <alignment horizontal="center"/>
    </xf>
    <xf numFmtId="0" fontId="2" fillId="2" borderId="5" xfId="3" applyFill="1" applyBorder="1" applyAlignment="1">
      <alignment horizontal="center"/>
    </xf>
    <xf numFmtId="44" fontId="3" fillId="2" borderId="0" xfId="2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2" borderId="10" xfId="3" applyFill="1" applyBorder="1" applyAlignment="1">
      <alignment horizontal="center"/>
    </xf>
    <xf numFmtId="0" fontId="2" fillId="2" borderId="11" xfId="3" applyFill="1" applyBorder="1" applyAlignment="1">
      <alignment horizontal="center"/>
    </xf>
    <xf numFmtId="0" fontId="2" fillId="2" borderId="12" xfId="3" applyFill="1" applyBorder="1" applyAlignment="1">
      <alignment horizontal="center"/>
    </xf>
    <xf numFmtId="2" fontId="8" fillId="5" borderId="0" xfId="0" applyNumberFormat="1" applyFont="1" applyFill="1" applyAlignment="1">
      <alignment horizontal="center"/>
    </xf>
    <xf numFmtId="2" fontId="8" fillId="0" borderId="0" xfId="0" applyNumberFormat="1" applyFont="1"/>
    <xf numFmtId="44" fontId="3" fillId="2" borderId="0" xfId="2" applyFont="1" applyFill="1" applyBorder="1"/>
    <xf numFmtId="39" fontId="3" fillId="2" borderId="0" xfId="1" applyNumberFormat="1" applyFont="1" applyFill="1" applyBorder="1" applyAlignment="1">
      <alignment horizontal="center"/>
    </xf>
    <xf numFmtId="44" fontId="3" fillId="2" borderId="0" xfId="2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1" fontId="9" fillId="6" borderId="14" xfId="0" applyNumberFormat="1" applyFont="1" applyFill="1" applyBorder="1" applyAlignment="1">
      <alignment horizontal="center"/>
    </xf>
    <xf numFmtId="44" fontId="9" fillId="6" borderId="14" xfId="2" applyFont="1" applyFill="1" applyBorder="1" applyAlignment="1">
      <alignment horizontal="center"/>
    </xf>
    <xf numFmtId="39" fontId="9" fillId="6" borderId="14" xfId="1" applyNumberFormat="1" applyFont="1" applyFill="1" applyBorder="1" applyAlignment="1">
      <alignment horizontal="center"/>
    </xf>
    <xf numFmtId="44" fontId="9" fillId="6" borderId="15" xfId="2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7" xfId="0" applyFont="1" applyFill="1" applyBorder="1"/>
    <xf numFmtId="44" fontId="3" fillId="2" borderId="17" xfId="2" applyFont="1" applyFill="1" applyBorder="1"/>
    <xf numFmtId="2" fontId="3" fillId="2" borderId="17" xfId="0" applyNumberFormat="1" applyFont="1" applyFill="1" applyBorder="1" applyAlignment="1">
      <alignment horizontal="center"/>
    </xf>
    <xf numFmtId="44" fontId="3" fillId="2" borderId="18" xfId="2" applyFont="1" applyFill="1" applyBorder="1"/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44" fontId="3" fillId="2" borderId="20" xfId="2" applyFont="1" applyFill="1" applyBorder="1"/>
    <xf numFmtId="2" fontId="3" fillId="2" borderId="20" xfId="0" applyNumberFormat="1" applyFont="1" applyFill="1" applyBorder="1" applyAlignment="1">
      <alignment horizontal="center"/>
    </xf>
    <xf numFmtId="44" fontId="3" fillId="2" borderId="21" xfId="2" applyFont="1" applyFill="1" applyBorder="1"/>
    <xf numFmtId="44" fontId="3" fillId="0" borderId="20" xfId="2" applyFont="1" applyFill="1" applyBorder="1"/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3" xfId="0" applyFont="1" applyFill="1" applyBorder="1"/>
    <xf numFmtId="44" fontId="3" fillId="2" borderId="23" xfId="2" applyFont="1" applyFill="1" applyBorder="1"/>
    <xf numFmtId="2" fontId="3" fillId="2" borderId="23" xfId="0" applyNumberFormat="1" applyFont="1" applyFill="1" applyBorder="1" applyAlignment="1">
      <alignment horizontal="center"/>
    </xf>
    <xf numFmtId="44" fontId="3" fillId="2" borderId="24" xfId="2" applyFont="1" applyFill="1" applyBorder="1"/>
    <xf numFmtId="2" fontId="3" fillId="2" borderId="0" xfId="0" applyNumberFormat="1" applyFont="1" applyFill="1" applyAlignment="1">
      <alignment horizontal="center"/>
    </xf>
    <xf numFmtId="0" fontId="9" fillId="6" borderId="25" xfId="0" applyFont="1" applyFill="1" applyBorder="1" applyAlignment="1">
      <alignment horizontal="center"/>
    </xf>
    <xf numFmtId="0" fontId="9" fillId="6" borderId="26" xfId="0" applyFont="1" applyFill="1" applyBorder="1" applyAlignment="1">
      <alignment horizontal="center"/>
    </xf>
    <xf numFmtId="1" fontId="9" fillId="6" borderId="26" xfId="0" applyNumberFormat="1" applyFont="1" applyFill="1" applyBorder="1" applyAlignment="1">
      <alignment horizontal="center"/>
    </xf>
    <xf numFmtId="44" fontId="9" fillId="6" borderId="26" xfId="2" applyFont="1" applyFill="1" applyBorder="1" applyAlignment="1">
      <alignment horizontal="center"/>
    </xf>
    <xf numFmtId="39" fontId="9" fillId="6" borderId="26" xfId="1" applyNumberFormat="1" applyFont="1" applyFill="1" applyBorder="1" applyAlignment="1">
      <alignment horizontal="center"/>
    </xf>
    <xf numFmtId="44" fontId="9" fillId="6" borderId="27" xfId="2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quotePrefix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44" fontId="3" fillId="2" borderId="29" xfId="2" applyFont="1" applyFill="1" applyBorder="1"/>
    <xf numFmtId="2" fontId="3" fillId="2" borderId="29" xfId="0" applyNumberFormat="1" applyFont="1" applyFill="1" applyBorder="1" applyAlignment="1">
      <alignment horizontal="center"/>
    </xf>
    <xf numFmtId="44" fontId="3" fillId="2" borderId="30" xfId="2" applyFont="1" applyFill="1" applyBorder="1"/>
    <xf numFmtId="0" fontId="3" fillId="0" borderId="19" xfId="0" applyFont="1" applyBorder="1" applyAlignment="1">
      <alignment horizontal="center"/>
    </xf>
    <xf numFmtId="0" fontId="3" fillId="0" borderId="20" xfId="0" quotePrefix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44" fontId="3" fillId="0" borderId="23" xfId="2" applyFont="1" applyFill="1" applyBorder="1"/>
    <xf numFmtId="0" fontId="3" fillId="0" borderId="16" xfId="0" applyFont="1" applyBorder="1" applyAlignment="1">
      <alignment horizontal="center"/>
    </xf>
    <xf numFmtId="0" fontId="3" fillId="0" borderId="17" xfId="0" quotePrefix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 wrapText="1"/>
    </xf>
    <xf numFmtId="44" fontId="3" fillId="0" borderId="32" xfId="2" applyFont="1" applyFill="1" applyBorder="1"/>
    <xf numFmtId="2" fontId="3" fillId="2" borderId="32" xfId="0" applyNumberFormat="1" applyFont="1" applyFill="1" applyBorder="1" applyAlignment="1">
      <alignment horizontal="center"/>
    </xf>
    <xf numFmtId="44" fontId="3" fillId="2" borderId="33" xfId="2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4" fontId="3" fillId="0" borderId="0" xfId="2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4" xfId="0" applyFont="1" applyFill="1" applyBorder="1"/>
    <xf numFmtId="44" fontId="3" fillId="2" borderId="14" xfId="2" applyFont="1" applyFill="1" applyBorder="1"/>
    <xf numFmtId="2" fontId="3" fillId="2" borderId="14" xfId="0" applyNumberFormat="1" applyFont="1" applyFill="1" applyBorder="1" applyAlignment="1">
      <alignment horizontal="center"/>
    </xf>
    <xf numFmtId="44" fontId="3" fillId="2" borderId="15" xfId="2" applyFont="1" applyFill="1" applyBorder="1"/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29" xfId="0" applyFont="1" applyFill="1" applyBorder="1"/>
    <xf numFmtId="2" fontId="3" fillId="2" borderId="34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 vertical="center"/>
    </xf>
    <xf numFmtId="44" fontId="3" fillId="2" borderId="32" xfId="2" applyFont="1" applyFill="1" applyBorder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63501</xdr:colOff>
      <xdr:row>0</xdr:row>
      <xdr:rowOff>0</xdr:rowOff>
    </xdr:from>
    <xdr:to>
      <xdr:col>21</xdr:col>
      <xdr:colOff>75849</xdr:colOff>
      <xdr:row>30</xdr:row>
      <xdr:rowOff>43722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4D0571-4278-414B-94E9-ACA4B6710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1001" y="0"/>
          <a:ext cx="7327548" cy="5396772"/>
        </a:xfrm>
        <a:prstGeom prst="rect">
          <a:avLst/>
        </a:prstGeom>
      </xdr:spPr>
    </xdr:pic>
    <xdr:clientData/>
  </xdr:twoCellAnchor>
  <xdr:twoCellAnchor editAs="oneCell">
    <xdr:from>
      <xdr:col>4</xdr:col>
      <xdr:colOff>1734961</xdr:colOff>
      <xdr:row>1</xdr:row>
      <xdr:rowOff>61383</xdr:rowOff>
    </xdr:from>
    <xdr:to>
      <xdr:col>7</xdr:col>
      <xdr:colOff>530223</xdr:colOff>
      <xdr:row>6</xdr:row>
      <xdr:rowOff>80432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E61AB9-6384-4559-B933-F52DE7D5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1736" y="204258"/>
          <a:ext cx="3014837" cy="733424"/>
        </a:xfrm>
        <a:prstGeom prst="rect">
          <a:avLst/>
        </a:prstGeom>
      </xdr:spPr>
    </xdr:pic>
    <xdr:clientData/>
  </xdr:twoCellAnchor>
  <xdr:twoCellAnchor editAs="oneCell">
    <xdr:from>
      <xdr:col>1</xdr:col>
      <xdr:colOff>570794</xdr:colOff>
      <xdr:row>2</xdr:row>
      <xdr:rowOff>57150</xdr:rowOff>
    </xdr:from>
    <xdr:to>
      <xdr:col>4</xdr:col>
      <xdr:colOff>816898</xdr:colOff>
      <xdr:row>6</xdr:row>
      <xdr:rowOff>1058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1C932F-21D5-43F9-80B1-9E7B9F4C5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394" y="342900"/>
          <a:ext cx="4313279" cy="515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D82CD-656B-4845-8824-DC163BF47B7A}">
  <dimension ref="A1:K133"/>
  <sheetViews>
    <sheetView tabSelected="1" zoomScale="90" zoomScaleNormal="90" workbookViewId="0">
      <selection activeCell="N34" sqref="N34"/>
    </sheetView>
  </sheetViews>
  <sheetFormatPr defaultRowHeight="15" x14ac:dyDescent="0.25"/>
  <cols>
    <col min="2" max="2" width="16.28515625" bestFit="1" customWidth="1"/>
    <col min="3" max="3" width="16.28515625" customWidth="1"/>
    <col min="4" max="4" width="28.42578125" bestFit="1" customWidth="1"/>
    <col min="5" max="5" width="37.7109375" customWidth="1"/>
    <col min="6" max="6" width="14.28515625" customWidth="1"/>
    <col min="7" max="7" width="11.28515625" customWidth="1"/>
    <col min="8" max="8" width="12.28515625" customWidth="1"/>
    <col min="9" max="9" width="11.42578125" customWidth="1"/>
  </cols>
  <sheetData>
    <row r="1" spans="2:11" s="2" customFormat="1" ht="11.25" x14ac:dyDescent="0.2">
      <c r="B1" s="1"/>
      <c r="C1" s="1"/>
      <c r="D1" s="1"/>
      <c r="G1" s="1"/>
      <c r="H1" s="3"/>
      <c r="I1" s="1"/>
      <c r="J1" s="3"/>
    </row>
    <row r="2" spans="2:11" s="2" customFormat="1" ht="11.25" x14ac:dyDescent="0.2">
      <c r="B2" s="1"/>
      <c r="C2" s="1"/>
      <c r="D2" s="1"/>
      <c r="G2" s="1"/>
      <c r="H2" s="3"/>
      <c r="I2" s="1"/>
      <c r="J2" s="3"/>
    </row>
    <row r="3" spans="2:11" s="2" customFormat="1" ht="11.25" x14ac:dyDescent="0.2">
      <c r="B3" s="1"/>
      <c r="C3" s="1"/>
      <c r="D3" s="1"/>
      <c r="G3" s="1"/>
      <c r="H3" s="3"/>
      <c r="I3" s="1"/>
      <c r="J3" s="3"/>
    </row>
    <row r="4" spans="2:11" s="2" customFormat="1" ht="11.25" x14ac:dyDescent="0.2">
      <c r="B4" s="1"/>
      <c r="C4" s="1"/>
      <c r="D4" s="1"/>
      <c r="G4" s="1"/>
      <c r="H4" s="3"/>
      <c r="I4" s="1"/>
      <c r="J4" s="3"/>
    </row>
    <row r="5" spans="2:11" s="2" customFormat="1" ht="11.25" x14ac:dyDescent="0.2">
      <c r="B5" s="1"/>
      <c r="C5" s="1"/>
      <c r="D5" s="1"/>
      <c r="G5" s="1"/>
      <c r="H5" s="3"/>
      <c r="I5" s="1"/>
      <c r="J5" s="3"/>
    </row>
    <row r="6" spans="2:11" s="2" customFormat="1" ht="11.25" x14ac:dyDescent="0.2">
      <c r="B6" s="1"/>
      <c r="C6" s="1"/>
      <c r="D6" s="1"/>
      <c r="G6" s="1"/>
      <c r="H6" s="3"/>
      <c r="I6" s="1"/>
      <c r="J6" s="3"/>
      <c r="K6" s="4"/>
    </row>
    <row r="7" spans="2:11" s="2" customFormat="1" x14ac:dyDescent="0.25">
      <c r="B7" s="1"/>
      <c r="C7" s="1"/>
      <c r="D7" s="1"/>
      <c r="G7" s="1"/>
      <c r="H7" s="3"/>
      <c r="I7" s="1"/>
      <c r="J7" s="3"/>
      <c r="K7" s="5"/>
    </row>
    <row r="8" spans="2:11" s="2" customFormat="1" ht="11.25" x14ac:dyDescent="0.2">
      <c r="B8" s="1"/>
      <c r="C8" s="1"/>
      <c r="D8" s="1"/>
      <c r="G8" s="1"/>
      <c r="H8" s="3"/>
      <c r="I8" s="1"/>
      <c r="J8" s="3"/>
    </row>
    <row r="9" spans="2:11" s="2" customFormat="1" ht="11.25" x14ac:dyDescent="0.2">
      <c r="B9" s="1"/>
      <c r="C9" s="1"/>
      <c r="D9" s="1"/>
      <c r="G9" s="1"/>
      <c r="H9" s="3"/>
      <c r="I9" s="1"/>
      <c r="J9" s="3"/>
    </row>
    <row r="10" spans="2:11" s="2" customFormat="1" ht="11.25" x14ac:dyDescent="0.2">
      <c r="B10" s="1"/>
      <c r="C10" s="1"/>
      <c r="D10" s="1"/>
      <c r="G10" s="1"/>
      <c r="H10" s="3"/>
      <c r="I10" s="1"/>
      <c r="J10" s="3"/>
    </row>
    <row r="11" spans="2:11" s="2" customFormat="1" ht="11.25" customHeight="1" x14ac:dyDescent="0.2">
      <c r="B11" s="6" t="s">
        <v>0</v>
      </c>
      <c r="C11" s="6"/>
      <c r="D11" s="6"/>
      <c r="E11" s="6"/>
      <c r="F11" s="6"/>
      <c r="G11" s="6"/>
      <c r="H11" s="6"/>
      <c r="I11" s="6"/>
      <c r="J11" s="6"/>
    </row>
    <row r="12" spans="2:11" s="2" customFormat="1" ht="11.25" customHeight="1" x14ac:dyDescent="0.2">
      <c r="B12" s="6"/>
      <c r="C12" s="6"/>
      <c r="D12" s="6"/>
      <c r="E12" s="6"/>
      <c r="F12" s="6"/>
      <c r="G12" s="6"/>
      <c r="H12" s="6"/>
      <c r="I12" s="6"/>
      <c r="J12" s="6"/>
    </row>
    <row r="13" spans="2:11" s="2" customFormat="1" ht="11.25" customHeight="1" x14ac:dyDescent="0.2">
      <c r="B13" s="7" t="s">
        <v>1</v>
      </c>
      <c r="C13" s="7"/>
      <c r="D13" s="7"/>
      <c r="E13" s="7"/>
      <c r="F13" s="7"/>
      <c r="G13" s="7"/>
      <c r="H13" s="7"/>
      <c r="I13" s="7"/>
      <c r="J13" s="7"/>
    </row>
    <row r="14" spans="2:11" s="2" customFormat="1" ht="12" thickBot="1" x14ac:dyDescent="0.25">
      <c r="B14" s="1"/>
      <c r="C14" s="1"/>
      <c r="D14" s="1"/>
      <c r="G14" s="1"/>
      <c r="H14" s="3"/>
      <c r="I14" s="1"/>
      <c r="J14" s="3"/>
    </row>
    <row r="15" spans="2:11" s="2" customFormat="1" ht="15" customHeight="1" x14ac:dyDescent="0.2">
      <c r="B15" s="1"/>
      <c r="C15" s="1"/>
      <c r="D15" s="1"/>
      <c r="G15" s="8" t="s">
        <v>2</v>
      </c>
      <c r="H15" s="9"/>
      <c r="I15" s="10"/>
    </row>
    <row r="16" spans="2:11" s="2" customFormat="1" x14ac:dyDescent="0.25">
      <c r="B16" s="1"/>
      <c r="C16" s="1"/>
      <c r="D16" s="1"/>
      <c r="G16" s="11" t="s">
        <v>3</v>
      </c>
      <c r="H16" s="12"/>
      <c r="I16" s="13"/>
    </row>
    <row r="17" spans="1:11" s="2" customFormat="1" x14ac:dyDescent="0.25">
      <c r="B17" s="1"/>
      <c r="C17" s="1"/>
      <c r="D17" s="1"/>
      <c r="G17" s="11" t="s">
        <v>4</v>
      </c>
      <c r="H17" s="12"/>
      <c r="I17" s="13"/>
    </row>
    <row r="18" spans="1:11" s="2" customFormat="1" x14ac:dyDescent="0.25">
      <c r="B18" s="1"/>
      <c r="C18" s="1"/>
      <c r="D18" s="1"/>
      <c r="G18" s="11" t="s">
        <v>5</v>
      </c>
      <c r="H18" s="12"/>
      <c r="I18" s="13"/>
    </row>
    <row r="19" spans="1:11" s="2" customFormat="1" x14ac:dyDescent="0.25">
      <c r="B19" s="1"/>
      <c r="C19" s="1"/>
      <c r="D19" s="1"/>
      <c r="E19" s="1"/>
      <c r="F19" s="1"/>
      <c r="G19" s="11" t="s">
        <v>6</v>
      </c>
      <c r="H19" s="12"/>
      <c r="I19" s="13"/>
      <c r="K19" s="14"/>
    </row>
    <row r="20" spans="1:11" s="2" customFormat="1" ht="15.75" thickBot="1" x14ac:dyDescent="0.3">
      <c r="B20" s="1"/>
      <c r="C20" s="1"/>
      <c r="D20" s="1"/>
      <c r="E20" s="1"/>
      <c r="F20" s="1"/>
      <c r="G20" s="11" t="s">
        <v>7</v>
      </c>
      <c r="H20" s="12"/>
      <c r="I20" s="13"/>
      <c r="K20" s="14"/>
    </row>
    <row r="21" spans="1:11" s="2" customFormat="1" ht="15.75" thickBot="1" x14ac:dyDescent="0.3">
      <c r="B21" s="15" t="s">
        <v>8</v>
      </c>
      <c r="C21" s="16"/>
      <c r="D21" s="17"/>
      <c r="E21" s="18">
        <v>1</v>
      </c>
      <c r="F21" s="19"/>
      <c r="G21" s="11" t="s">
        <v>9</v>
      </c>
      <c r="H21" s="12"/>
      <c r="I21" s="13"/>
      <c r="K21" s="14"/>
    </row>
    <row r="22" spans="1:11" s="2" customFormat="1" ht="15.75" thickBot="1" x14ac:dyDescent="0.3">
      <c r="B22" s="20"/>
      <c r="C22" s="20"/>
      <c r="D22" s="20"/>
      <c r="E22" s="21"/>
      <c r="F22" s="19"/>
      <c r="G22" s="22" t="s">
        <v>10</v>
      </c>
      <c r="H22" s="23"/>
      <c r="I22" s="24"/>
      <c r="K22" s="14"/>
    </row>
    <row r="23" spans="1:11" s="2" customFormat="1" ht="30" x14ac:dyDescent="0.4">
      <c r="B23" s="25" t="s">
        <v>11</v>
      </c>
      <c r="C23" s="25"/>
      <c r="D23" s="25"/>
      <c r="E23" s="25"/>
      <c r="F23" s="25"/>
      <c r="G23" s="25"/>
      <c r="H23" s="25"/>
      <c r="I23" s="25"/>
      <c r="J23" s="26"/>
      <c r="K23" s="14"/>
    </row>
    <row r="24" spans="1:11" ht="15.75" thickBot="1" x14ac:dyDescent="0.3">
      <c r="A24" s="2"/>
      <c r="B24" s="1"/>
      <c r="C24" s="1"/>
      <c r="D24" s="1"/>
      <c r="E24" s="1"/>
      <c r="F24" s="1"/>
      <c r="G24" s="27"/>
      <c r="H24" s="28"/>
      <c r="I24" s="29"/>
    </row>
    <row r="25" spans="1:11" ht="15.75" thickBot="1" x14ac:dyDescent="0.3">
      <c r="A25" s="2"/>
      <c r="B25" s="30" t="s">
        <v>12</v>
      </c>
      <c r="C25" s="31" t="s">
        <v>13</v>
      </c>
      <c r="D25" s="32" t="s">
        <v>14</v>
      </c>
      <c r="E25" s="31" t="s">
        <v>15</v>
      </c>
      <c r="F25" s="31" t="s">
        <v>16</v>
      </c>
      <c r="G25" s="33" t="s">
        <v>17</v>
      </c>
      <c r="H25" s="34" t="s">
        <v>18</v>
      </c>
      <c r="I25" s="35" t="s">
        <v>19</v>
      </c>
    </row>
    <row r="26" spans="1:11" x14ac:dyDescent="0.25">
      <c r="A26" s="2"/>
      <c r="B26" s="36" t="s">
        <v>20</v>
      </c>
      <c r="C26" s="37" t="s">
        <v>21</v>
      </c>
      <c r="D26" s="37" t="s">
        <v>22</v>
      </c>
      <c r="E26" s="38" t="s">
        <v>23</v>
      </c>
      <c r="F26" s="37" t="s">
        <v>24</v>
      </c>
      <c r="G26" s="39">
        <v>38</v>
      </c>
      <c r="H26" s="40">
        <f>$E$21</f>
        <v>1</v>
      </c>
      <c r="I26" s="41">
        <f t="shared" ref="I26:I30" si="0">G26*H26</f>
        <v>38</v>
      </c>
    </row>
    <row r="27" spans="1:11" x14ac:dyDescent="0.25">
      <c r="A27" s="2"/>
      <c r="B27" s="42" t="s">
        <v>25</v>
      </c>
      <c r="C27" s="43" t="s">
        <v>21</v>
      </c>
      <c r="D27" s="43" t="s">
        <v>26</v>
      </c>
      <c r="E27" s="44" t="s">
        <v>27</v>
      </c>
      <c r="F27" s="43" t="s">
        <v>24</v>
      </c>
      <c r="G27" s="45">
        <v>46</v>
      </c>
      <c r="H27" s="46">
        <f t="shared" ref="H27:H30" si="1">$E$21</f>
        <v>1</v>
      </c>
      <c r="I27" s="47">
        <f t="shared" si="0"/>
        <v>46</v>
      </c>
    </row>
    <row r="28" spans="1:11" x14ac:dyDescent="0.25">
      <c r="B28" s="42" t="s">
        <v>28</v>
      </c>
      <c r="C28" s="43" t="s">
        <v>21</v>
      </c>
      <c r="D28" s="43" t="s">
        <v>29</v>
      </c>
      <c r="E28" s="44" t="s">
        <v>30</v>
      </c>
      <c r="F28" s="43" t="s">
        <v>24</v>
      </c>
      <c r="G28" s="45">
        <v>46</v>
      </c>
      <c r="H28" s="46">
        <f t="shared" si="1"/>
        <v>1</v>
      </c>
      <c r="I28" s="47">
        <f t="shared" si="0"/>
        <v>46</v>
      </c>
    </row>
    <row r="29" spans="1:11" x14ac:dyDescent="0.25">
      <c r="B29" s="42" t="s">
        <v>31</v>
      </c>
      <c r="C29" s="43" t="s">
        <v>21</v>
      </c>
      <c r="D29" s="43" t="s">
        <v>32</v>
      </c>
      <c r="E29" s="44" t="s">
        <v>33</v>
      </c>
      <c r="F29" s="43" t="s">
        <v>24</v>
      </c>
      <c r="G29" s="48">
        <v>92</v>
      </c>
      <c r="H29" s="46">
        <f t="shared" si="1"/>
        <v>1</v>
      </c>
      <c r="I29" s="47">
        <f t="shared" si="0"/>
        <v>92</v>
      </c>
    </row>
    <row r="30" spans="1:11" ht="15.75" thickBot="1" x14ac:dyDescent="0.3">
      <c r="B30" s="49" t="s">
        <v>34</v>
      </c>
      <c r="C30" s="50" t="s">
        <v>21</v>
      </c>
      <c r="D30" s="50" t="s">
        <v>35</v>
      </c>
      <c r="E30" s="51" t="s">
        <v>36</v>
      </c>
      <c r="F30" s="50" t="s">
        <v>24</v>
      </c>
      <c r="G30" s="52">
        <v>183</v>
      </c>
      <c r="H30" s="53">
        <f t="shared" si="1"/>
        <v>1</v>
      </c>
      <c r="I30" s="54">
        <f t="shared" si="0"/>
        <v>183</v>
      </c>
    </row>
    <row r="31" spans="1:11" x14ac:dyDescent="0.25">
      <c r="B31" s="1"/>
      <c r="C31" s="1"/>
      <c r="D31" s="1"/>
      <c r="E31" s="2"/>
      <c r="F31" s="1"/>
      <c r="G31" s="27"/>
      <c r="H31" s="55"/>
      <c r="I31" s="27"/>
    </row>
    <row r="32" spans="1:11" x14ac:dyDescent="0.25">
      <c r="B32" s="1"/>
      <c r="C32" s="1"/>
      <c r="D32" s="1"/>
      <c r="E32" s="2"/>
      <c r="F32" s="1"/>
      <c r="G32" s="27"/>
      <c r="H32" s="55"/>
      <c r="I32" s="27"/>
    </row>
    <row r="33" spans="2:9" ht="30" x14ac:dyDescent="0.4">
      <c r="B33" s="25" t="s">
        <v>37</v>
      </c>
      <c r="C33" s="25"/>
      <c r="D33" s="25"/>
      <c r="E33" s="25"/>
      <c r="F33" s="25"/>
      <c r="G33" s="25"/>
      <c r="H33" s="25"/>
      <c r="I33" s="25"/>
    </row>
    <row r="34" spans="2:9" ht="15.75" thickBot="1" x14ac:dyDescent="0.3">
      <c r="B34" s="1"/>
      <c r="C34" s="1"/>
      <c r="D34" s="1"/>
      <c r="E34" s="2"/>
      <c r="F34" s="1"/>
      <c r="G34" s="27"/>
      <c r="H34" s="55"/>
      <c r="I34" s="27"/>
    </row>
    <row r="35" spans="2:9" ht="15.75" thickBot="1" x14ac:dyDescent="0.3">
      <c r="B35" s="56" t="s">
        <v>38</v>
      </c>
      <c r="C35" s="57" t="s">
        <v>39</v>
      </c>
      <c r="D35" s="58" t="s">
        <v>14</v>
      </c>
      <c r="E35" s="58" t="s">
        <v>15</v>
      </c>
      <c r="F35" s="57" t="s">
        <v>16</v>
      </c>
      <c r="G35" s="59" t="s">
        <v>17</v>
      </c>
      <c r="H35" s="60" t="s">
        <v>18</v>
      </c>
      <c r="I35" s="61" t="s">
        <v>19</v>
      </c>
    </row>
    <row r="36" spans="2:9" x14ac:dyDescent="0.25">
      <c r="B36" s="62" t="s">
        <v>40</v>
      </c>
      <c r="C36" s="63" t="s">
        <v>20</v>
      </c>
      <c r="D36" s="64">
        <v>46000048</v>
      </c>
      <c r="E36" s="65" t="s">
        <v>41</v>
      </c>
      <c r="F36" s="64" t="s">
        <v>42</v>
      </c>
      <c r="G36" s="66">
        <v>11</v>
      </c>
      <c r="H36" s="67">
        <f t="shared" ref="H36:H47" si="2">$E$21</f>
        <v>1</v>
      </c>
      <c r="I36" s="68">
        <f t="shared" ref="I36:I47" si="3">G36*H36</f>
        <v>11</v>
      </c>
    </row>
    <row r="37" spans="2:9" x14ac:dyDescent="0.25">
      <c r="B37" s="69" t="s">
        <v>40</v>
      </c>
      <c r="C37" s="70" t="s">
        <v>25</v>
      </c>
      <c r="D37" s="71">
        <v>46001048</v>
      </c>
      <c r="E37" s="72"/>
      <c r="F37" s="71" t="s">
        <v>42</v>
      </c>
      <c r="G37" s="45">
        <v>14</v>
      </c>
      <c r="H37" s="46">
        <f t="shared" si="2"/>
        <v>1</v>
      </c>
      <c r="I37" s="47">
        <f t="shared" si="3"/>
        <v>14</v>
      </c>
    </row>
    <row r="38" spans="2:9" x14ac:dyDescent="0.25">
      <c r="B38" s="69" t="s">
        <v>40</v>
      </c>
      <c r="C38" s="71" t="s">
        <v>31</v>
      </c>
      <c r="D38" s="71">
        <v>46003048</v>
      </c>
      <c r="E38" s="72"/>
      <c r="F38" s="71" t="s">
        <v>42</v>
      </c>
      <c r="G38" s="45">
        <v>15</v>
      </c>
      <c r="H38" s="46">
        <f t="shared" si="2"/>
        <v>1</v>
      </c>
      <c r="I38" s="47">
        <f t="shared" si="3"/>
        <v>15</v>
      </c>
    </row>
    <row r="39" spans="2:9" ht="15.75" thickBot="1" x14ac:dyDescent="0.3">
      <c r="B39" s="73" t="s">
        <v>40</v>
      </c>
      <c r="C39" s="74" t="s">
        <v>34</v>
      </c>
      <c r="D39" s="74">
        <v>46004048</v>
      </c>
      <c r="E39" s="75"/>
      <c r="F39" s="74" t="s">
        <v>42</v>
      </c>
      <c r="G39" s="76">
        <v>16</v>
      </c>
      <c r="H39" s="53">
        <f t="shared" si="2"/>
        <v>1</v>
      </c>
      <c r="I39" s="54">
        <f t="shared" si="3"/>
        <v>16</v>
      </c>
    </row>
    <row r="40" spans="2:9" x14ac:dyDescent="0.25">
      <c r="B40" s="77" t="s">
        <v>40</v>
      </c>
      <c r="C40" s="78" t="s">
        <v>20</v>
      </c>
      <c r="D40" s="79">
        <v>47048150</v>
      </c>
      <c r="E40" s="80" t="s">
        <v>43</v>
      </c>
      <c r="F40" s="79" t="s">
        <v>42</v>
      </c>
      <c r="G40" s="39">
        <v>17</v>
      </c>
      <c r="H40" s="40">
        <f t="shared" si="2"/>
        <v>1</v>
      </c>
      <c r="I40" s="41">
        <f t="shared" si="3"/>
        <v>17</v>
      </c>
    </row>
    <row r="41" spans="2:9" x14ac:dyDescent="0.25">
      <c r="B41" s="69" t="s">
        <v>40</v>
      </c>
      <c r="C41" s="70" t="s">
        <v>25</v>
      </c>
      <c r="D41" s="71">
        <v>47048212</v>
      </c>
      <c r="E41" s="72"/>
      <c r="F41" s="71" t="s">
        <v>42</v>
      </c>
      <c r="G41" s="45">
        <v>20</v>
      </c>
      <c r="H41" s="46">
        <f t="shared" si="2"/>
        <v>1</v>
      </c>
      <c r="I41" s="47">
        <f t="shared" si="3"/>
        <v>20</v>
      </c>
    </row>
    <row r="42" spans="2:9" x14ac:dyDescent="0.25">
      <c r="B42" s="69" t="s">
        <v>40</v>
      </c>
      <c r="C42" s="71" t="s">
        <v>31</v>
      </c>
      <c r="D42" s="71">
        <v>47048321</v>
      </c>
      <c r="E42" s="72"/>
      <c r="F42" s="71" t="s">
        <v>42</v>
      </c>
      <c r="G42" s="45">
        <v>21</v>
      </c>
      <c r="H42" s="46">
        <f t="shared" si="2"/>
        <v>1</v>
      </c>
      <c r="I42" s="47">
        <f t="shared" si="3"/>
        <v>21</v>
      </c>
    </row>
    <row r="43" spans="2:9" ht="15.75" thickBot="1" x14ac:dyDescent="0.3">
      <c r="B43" s="81" t="s">
        <v>40</v>
      </c>
      <c r="C43" s="82" t="s">
        <v>34</v>
      </c>
      <c r="D43" s="82">
        <v>47048400</v>
      </c>
      <c r="E43" s="83"/>
      <c r="F43" s="82" t="s">
        <v>42</v>
      </c>
      <c r="G43" s="84">
        <v>22</v>
      </c>
      <c r="H43" s="85">
        <f t="shared" si="2"/>
        <v>1</v>
      </c>
      <c r="I43" s="86">
        <f t="shared" si="3"/>
        <v>22</v>
      </c>
    </row>
    <row r="44" spans="2:9" x14ac:dyDescent="0.25">
      <c r="B44" s="62" t="s">
        <v>40</v>
      </c>
      <c r="C44" s="63" t="s">
        <v>20</v>
      </c>
      <c r="D44" s="64">
        <v>43201047</v>
      </c>
      <c r="E44" s="65" t="s">
        <v>44</v>
      </c>
      <c r="F44" s="64" t="s">
        <v>42</v>
      </c>
      <c r="G44" s="66">
        <v>5</v>
      </c>
      <c r="H44" s="67">
        <f t="shared" si="2"/>
        <v>1</v>
      </c>
      <c r="I44" s="68">
        <f t="shared" si="3"/>
        <v>5</v>
      </c>
    </row>
    <row r="45" spans="2:9" x14ac:dyDescent="0.25">
      <c r="B45" s="69" t="s">
        <v>40</v>
      </c>
      <c r="C45" s="70" t="s">
        <v>25</v>
      </c>
      <c r="D45" s="71">
        <v>43201049</v>
      </c>
      <c r="E45" s="72"/>
      <c r="F45" s="71" t="s">
        <v>42</v>
      </c>
      <c r="G45" s="45">
        <v>6</v>
      </c>
      <c r="H45" s="46">
        <f t="shared" si="2"/>
        <v>1</v>
      </c>
      <c r="I45" s="47">
        <f t="shared" si="3"/>
        <v>6</v>
      </c>
    </row>
    <row r="46" spans="2:9" x14ac:dyDescent="0.25">
      <c r="B46" s="69" t="s">
        <v>40</v>
      </c>
      <c r="C46" s="71" t="s">
        <v>31</v>
      </c>
      <c r="D46" s="71">
        <v>43203048</v>
      </c>
      <c r="E46" s="72"/>
      <c r="F46" s="71" t="s">
        <v>42</v>
      </c>
      <c r="G46" s="45">
        <v>6</v>
      </c>
      <c r="H46" s="46">
        <f t="shared" si="2"/>
        <v>1</v>
      </c>
      <c r="I46" s="47">
        <f t="shared" si="3"/>
        <v>6</v>
      </c>
    </row>
    <row r="47" spans="2:9" ht="15.75" thickBot="1" x14ac:dyDescent="0.3">
      <c r="B47" s="73" t="s">
        <v>40</v>
      </c>
      <c r="C47" s="74" t="s">
        <v>34</v>
      </c>
      <c r="D47" s="74">
        <v>43204048</v>
      </c>
      <c r="E47" s="75"/>
      <c r="F47" s="74" t="s">
        <v>42</v>
      </c>
      <c r="G47" s="76">
        <v>7</v>
      </c>
      <c r="H47" s="53">
        <f t="shared" si="2"/>
        <v>1</v>
      </c>
      <c r="I47" s="54">
        <f t="shared" si="3"/>
        <v>7</v>
      </c>
    </row>
    <row r="48" spans="2:9" x14ac:dyDescent="0.25">
      <c r="B48" s="87"/>
      <c r="C48" s="87"/>
      <c r="D48" s="87"/>
      <c r="E48" s="88"/>
      <c r="F48" s="87"/>
      <c r="G48" s="89"/>
      <c r="H48" s="55"/>
      <c r="I48" s="27"/>
    </row>
    <row r="49" spans="2:9" x14ac:dyDescent="0.25">
      <c r="G49" s="27"/>
      <c r="H49" s="55"/>
      <c r="I49" s="27"/>
    </row>
    <row r="50" spans="2:9" ht="30" x14ac:dyDescent="0.4">
      <c r="B50" s="25" t="s">
        <v>45</v>
      </c>
      <c r="C50" s="25"/>
      <c r="D50" s="25"/>
      <c r="E50" s="25"/>
      <c r="F50" s="25"/>
      <c r="G50" s="25"/>
      <c r="H50" s="25"/>
      <c r="I50" s="25"/>
    </row>
    <row r="51" spans="2:9" ht="15.75" thickBot="1" x14ac:dyDescent="0.3"/>
    <row r="52" spans="2:9" ht="15.75" thickBot="1" x14ac:dyDescent="0.3">
      <c r="B52" s="30" t="s">
        <v>12</v>
      </c>
      <c r="C52" s="31" t="s">
        <v>13</v>
      </c>
      <c r="D52" s="32" t="s">
        <v>14</v>
      </c>
      <c r="E52" s="31" t="s">
        <v>15</v>
      </c>
      <c r="F52" s="31" t="s">
        <v>16</v>
      </c>
      <c r="G52" s="33" t="s">
        <v>17</v>
      </c>
      <c r="H52" s="34" t="s">
        <v>18</v>
      </c>
      <c r="I52" s="35" t="s">
        <v>19</v>
      </c>
    </row>
    <row r="53" spans="2:9" ht="15.75" thickBot="1" x14ac:dyDescent="0.3">
      <c r="B53" s="90" t="s">
        <v>46</v>
      </c>
      <c r="C53" s="91" t="s">
        <v>47</v>
      </c>
      <c r="D53" s="91" t="s">
        <v>48</v>
      </c>
      <c r="E53" s="92" t="s">
        <v>49</v>
      </c>
      <c r="F53" s="91" t="s">
        <v>24</v>
      </c>
      <c r="G53" s="93">
        <v>22</v>
      </c>
      <c r="H53" s="94">
        <f t="shared" ref="H53" si="4">$E$21</f>
        <v>1</v>
      </c>
      <c r="I53" s="95">
        <f t="shared" ref="I53" si="5">G53*H53</f>
        <v>22</v>
      </c>
    </row>
    <row r="56" spans="2:9" ht="30" x14ac:dyDescent="0.4">
      <c r="B56" s="25" t="s">
        <v>50</v>
      </c>
      <c r="C56" s="25"/>
      <c r="D56" s="25"/>
      <c r="E56" s="25"/>
      <c r="F56" s="25"/>
      <c r="G56" s="25"/>
      <c r="H56" s="25"/>
      <c r="I56" s="25"/>
    </row>
    <row r="57" spans="2:9" ht="15.75" thickBot="1" x14ac:dyDescent="0.3"/>
    <row r="58" spans="2:9" ht="15.75" thickBot="1" x14ac:dyDescent="0.3">
      <c r="B58" s="30" t="s">
        <v>12</v>
      </c>
      <c r="C58" s="31" t="s">
        <v>13</v>
      </c>
      <c r="D58" s="32" t="s">
        <v>14</v>
      </c>
      <c r="E58" s="31" t="s">
        <v>15</v>
      </c>
      <c r="F58" s="31" t="s">
        <v>16</v>
      </c>
      <c r="G58" s="33" t="s">
        <v>17</v>
      </c>
      <c r="H58" s="34" t="s">
        <v>18</v>
      </c>
      <c r="I58" s="35" t="s">
        <v>19</v>
      </c>
    </row>
    <row r="59" spans="2:9" x14ac:dyDescent="0.25">
      <c r="B59" s="96" t="s">
        <v>25</v>
      </c>
      <c r="C59" s="97" t="s">
        <v>21</v>
      </c>
      <c r="D59" s="97" t="s">
        <v>51</v>
      </c>
      <c r="E59" s="98" t="s">
        <v>52</v>
      </c>
      <c r="F59" s="97" t="s">
        <v>24</v>
      </c>
      <c r="G59" s="66">
        <v>319</v>
      </c>
      <c r="H59" s="67">
        <f t="shared" ref="H59:H61" si="6">$E$21</f>
        <v>1</v>
      </c>
      <c r="I59" s="68">
        <f t="shared" ref="I59:I61" si="7">G59*H59</f>
        <v>319</v>
      </c>
    </row>
    <row r="60" spans="2:9" x14ac:dyDescent="0.25">
      <c r="B60" s="42" t="s">
        <v>31</v>
      </c>
      <c r="C60" s="43" t="s">
        <v>21</v>
      </c>
      <c r="D60" s="43" t="s">
        <v>53</v>
      </c>
      <c r="E60" s="44" t="s">
        <v>54</v>
      </c>
      <c r="F60" s="43" t="s">
        <v>24</v>
      </c>
      <c r="G60" s="45">
        <v>361</v>
      </c>
      <c r="H60" s="40">
        <f t="shared" si="6"/>
        <v>1</v>
      </c>
      <c r="I60" s="47">
        <f t="shared" si="7"/>
        <v>361</v>
      </c>
    </row>
    <row r="61" spans="2:9" ht="15.75" thickBot="1" x14ac:dyDescent="0.3">
      <c r="B61" s="49" t="s">
        <v>34</v>
      </c>
      <c r="C61" s="50" t="s">
        <v>21</v>
      </c>
      <c r="D61" s="50" t="s">
        <v>55</v>
      </c>
      <c r="E61" s="51" t="s">
        <v>56</v>
      </c>
      <c r="F61" s="50" t="s">
        <v>24</v>
      </c>
      <c r="G61" s="52">
        <v>451</v>
      </c>
      <c r="H61" s="99">
        <f t="shared" si="6"/>
        <v>1</v>
      </c>
      <c r="I61" s="54">
        <f t="shared" si="7"/>
        <v>451</v>
      </c>
    </row>
    <row r="64" spans="2:9" ht="30" x14ac:dyDescent="0.4">
      <c r="B64" s="25" t="s">
        <v>57</v>
      </c>
      <c r="C64" s="25"/>
      <c r="D64" s="25"/>
      <c r="E64" s="25"/>
      <c r="F64" s="25"/>
      <c r="G64" s="25"/>
      <c r="H64" s="25"/>
      <c r="I64" s="25"/>
    </row>
    <row r="65" spans="2:9" ht="15.75" thickBot="1" x14ac:dyDescent="0.3"/>
    <row r="66" spans="2:9" ht="15.75" thickBot="1" x14ac:dyDescent="0.3">
      <c r="B66" s="30" t="s">
        <v>12</v>
      </c>
      <c r="C66" s="31" t="s">
        <v>13</v>
      </c>
      <c r="D66" s="32" t="s">
        <v>14</v>
      </c>
      <c r="E66" s="31" t="s">
        <v>15</v>
      </c>
      <c r="F66" s="31" t="s">
        <v>16</v>
      </c>
      <c r="G66" s="33" t="s">
        <v>17</v>
      </c>
      <c r="H66" s="34" t="s">
        <v>18</v>
      </c>
      <c r="I66" s="35" t="s">
        <v>19</v>
      </c>
    </row>
    <row r="67" spans="2:9" x14ac:dyDescent="0.25">
      <c r="B67" s="96" t="s">
        <v>25</v>
      </c>
      <c r="C67" s="97" t="s">
        <v>21</v>
      </c>
      <c r="D67" s="97" t="s">
        <v>58</v>
      </c>
      <c r="E67" s="98" t="s">
        <v>59</v>
      </c>
      <c r="F67" s="97" t="s">
        <v>24</v>
      </c>
      <c r="G67" s="66">
        <v>1323</v>
      </c>
      <c r="H67" s="67">
        <f t="shared" ref="H67:H69" si="8">$E$21</f>
        <v>1</v>
      </c>
      <c r="I67" s="68">
        <f t="shared" ref="I67:I69" si="9">G67*H67</f>
        <v>1323</v>
      </c>
    </row>
    <row r="68" spans="2:9" x14ac:dyDescent="0.25">
      <c r="B68" s="42" t="s">
        <v>31</v>
      </c>
      <c r="C68" s="43" t="s">
        <v>21</v>
      </c>
      <c r="D68" s="43" t="s">
        <v>60</v>
      </c>
      <c r="E68" s="44" t="s">
        <v>61</v>
      </c>
      <c r="F68" s="43" t="s">
        <v>24</v>
      </c>
      <c r="G68" s="45">
        <v>2119</v>
      </c>
      <c r="H68" s="40">
        <f t="shared" si="8"/>
        <v>1</v>
      </c>
      <c r="I68" s="47">
        <f t="shared" si="9"/>
        <v>2119</v>
      </c>
    </row>
    <row r="69" spans="2:9" ht="15.75" thickBot="1" x14ac:dyDescent="0.3">
      <c r="B69" s="49" t="s">
        <v>34</v>
      </c>
      <c r="C69" s="50" t="s">
        <v>21</v>
      </c>
      <c r="D69" s="50" t="s">
        <v>62</v>
      </c>
      <c r="E69" s="51" t="s">
        <v>63</v>
      </c>
      <c r="F69" s="50" t="s">
        <v>24</v>
      </c>
      <c r="G69" s="52">
        <v>2252</v>
      </c>
      <c r="H69" s="99">
        <f t="shared" si="8"/>
        <v>1</v>
      </c>
      <c r="I69" s="54">
        <f t="shared" si="9"/>
        <v>2252</v>
      </c>
    </row>
    <row r="70" spans="2:9" x14ac:dyDescent="0.25">
      <c r="B70" s="1"/>
      <c r="C70" s="1"/>
      <c r="D70" s="1"/>
      <c r="E70" s="2"/>
      <c r="F70" s="1"/>
      <c r="G70" s="27"/>
      <c r="H70" s="55"/>
      <c r="I70" s="27"/>
    </row>
    <row r="71" spans="2:9" x14ac:dyDescent="0.25">
      <c r="B71" s="1"/>
      <c r="C71" s="1"/>
      <c r="D71" s="1"/>
      <c r="E71" s="2"/>
      <c r="F71" s="1"/>
      <c r="G71" s="27"/>
      <c r="H71" s="55"/>
      <c r="I71" s="27"/>
    </row>
    <row r="72" spans="2:9" ht="30" x14ac:dyDescent="0.4">
      <c r="B72" s="25" t="s">
        <v>64</v>
      </c>
      <c r="C72" s="25"/>
      <c r="D72" s="25"/>
      <c r="E72" s="25"/>
      <c r="F72" s="25"/>
      <c r="G72" s="25"/>
      <c r="H72" s="25"/>
      <c r="I72" s="25"/>
    </row>
    <row r="73" spans="2:9" ht="15.75" thickBot="1" x14ac:dyDescent="0.3"/>
    <row r="74" spans="2:9" ht="15.75" thickBot="1" x14ac:dyDescent="0.3">
      <c r="B74" s="56" t="s">
        <v>38</v>
      </c>
      <c r="C74" s="57" t="s">
        <v>39</v>
      </c>
      <c r="D74" s="58" t="s">
        <v>14</v>
      </c>
      <c r="E74" s="58" t="s">
        <v>15</v>
      </c>
      <c r="F74" s="57" t="s">
        <v>16</v>
      </c>
      <c r="G74" s="59" t="s">
        <v>17</v>
      </c>
      <c r="H74" s="60" t="s">
        <v>18</v>
      </c>
      <c r="I74" s="61" t="s">
        <v>19</v>
      </c>
    </row>
    <row r="75" spans="2:9" x14ac:dyDescent="0.25">
      <c r="B75" s="62" t="s">
        <v>40</v>
      </c>
      <c r="C75" s="63" t="s">
        <v>25</v>
      </c>
      <c r="D75" s="64">
        <v>40602057</v>
      </c>
      <c r="E75" s="65" t="s">
        <v>65</v>
      </c>
      <c r="F75" s="64" t="s">
        <v>42</v>
      </c>
      <c r="G75" s="66">
        <v>98</v>
      </c>
      <c r="H75" s="67">
        <f t="shared" ref="H75:H104" si="10">$E$21</f>
        <v>1</v>
      </c>
      <c r="I75" s="68">
        <f t="shared" ref="I75:I104" si="11">G75*H75</f>
        <v>98</v>
      </c>
    </row>
    <row r="76" spans="2:9" x14ac:dyDescent="0.25">
      <c r="B76" s="69" t="s">
        <v>40</v>
      </c>
      <c r="C76" s="71" t="s">
        <v>31</v>
      </c>
      <c r="D76" s="71">
        <v>40603057</v>
      </c>
      <c r="E76" s="72"/>
      <c r="F76" s="71" t="s">
        <v>42</v>
      </c>
      <c r="G76" s="45">
        <v>121</v>
      </c>
      <c r="H76" s="46">
        <f t="shared" si="10"/>
        <v>1</v>
      </c>
      <c r="I76" s="47">
        <f t="shared" si="11"/>
        <v>121</v>
      </c>
    </row>
    <row r="77" spans="2:9" ht="15.75" thickBot="1" x14ac:dyDescent="0.3">
      <c r="B77" s="73" t="s">
        <v>40</v>
      </c>
      <c r="C77" s="74" t="s">
        <v>34</v>
      </c>
      <c r="D77" s="74">
        <v>40604057</v>
      </c>
      <c r="E77" s="75"/>
      <c r="F77" s="74" t="s">
        <v>42</v>
      </c>
      <c r="G77" s="76">
        <v>157</v>
      </c>
      <c r="H77" s="53">
        <f t="shared" si="10"/>
        <v>1</v>
      </c>
      <c r="I77" s="54">
        <f t="shared" si="11"/>
        <v>157</v>
      </c>
    </row>
    <row r="78" spans="2:9" x14ac:dyDescent="0.25">
      <c r="B78" s="77" t="s">
        <v>40</v>
      </c>
      <c r="C78" s="78" t="s">
        <v>25</v>
      </c>
      <c r="D78" s="79">
        <v>40502058</v>
      </c>
      <c r="E78" s="80" t="s">
        <v>66</v>
      </c>
      <c r="F78" s="79" t="s">
        <v>42</v>
      </c>
      <c r="G78" s="39">
        <v>153</v>
      </c>
      <c r="H78" s="40">
        <f t="shared" si="10"/>
        <v>1</v>
      </c>
      <c r="I78" s="41">
        <f t="shared" si="11"/>
        <v>153</v>
      </c>
    </row>
    <row r="79" spans="2:9" x14ac:dyDescent="0.25">
      <c r="B79" s="69" t="s">
        <v>40</v>
      </c>
      <c r="C79" s="71" t="s">
        <v>31</v>
      </c>
      <c r="D79" s="71">
        <v>40503058</v>
      </c>
      <c r="E79" s="72"/>
      <c r="F79" s="71" t="s">
        <v>42</v>
      </c>
      <c r="G79" s="45">
        <v>184</v>
      </c>
      <c r="H79" s="46">
        <f t="shared" si="10"/>
        <v>1</v>
      </c>
      <c r="I79" s="47">
        <f t="shared" si="11"/>
        <v>184</v>
      </c>
    </row>
    <row r="80" spans="2:9" ht="15.75" thickBot="1" x14ac:dyDescent="0.3">
      <c r="B80" s="81" t="s">
        <v>40</v>
      </c>
      <c r="C80" s="82" t="s">
        <v>34</v>
      </c>
      <c r="D80" s="82">
        <v>40504058</v>
      </c>
      <c r="E80" s="83"/>
      <c r="F80" s="82" t="s">
        <v>42</v>
      </c>
      <c r="G80" s="84">
        <v>234</v>
      </c>
      <c r="H80" s="85">
        <f t="shared" si="10"/>
        <v>1</v>
      </c>
      <c r="I80" s="86">
        <f t="shared" si="11"/>
        <v>234</v>
      </c>
    </row>
    <row r="81" spans="2:9" x14ac:dyDescent="0.25">
      <c r="B81" s="62" t="s">
        <v>40</v>
      </c>
      <c r="C81" s="63" t="s">
        <v>25</v>
      </c>
      <c r="D81" s="64">
        <v>45902058</v>
      </c>
      <c r="E81" s="65" t="s">
        <v>67</v>
      </c>
      <c r="F81" s="64" t="s">
        <v>42</v>
      </c>
      <c r="G81" s="66">
        <v>165</v>
      </c>
      <c r="H81" s="67">
        <f t="shared" si="10"/>
        <v>1</v>
      </c>
      <c r="I81" s="68">
        <f t="shared" si="11"/>
        <v>165</v>
      </c>
    </row>
    <row r="82" spans="2:9" x14ac:dyDescent="0.25">
      <c r="B82" s="69" t="s">
        <v>40</v>
      </c>
      <c r="C82" s="71" t="s">
        <v>31</v>
      </c>
      <c r="D82" s="71">
        <v>45903058</v>
      </c>
      <c r="E82" s="72"/>
      <c r="F82" s="71" t="s">
        <v>42</v>
      </c>
      <c r="G82" s="45">
        <v>198</v>
      </c>
      <c r="H82" s="46">
        <f t="shared" si="10"/>
        <v>1</v>
      </c>
      <c r="I82" s="47">
        <f t="shared" si="11"/>
        <v>198</v>
      </c>
    </row>
    <row r="83" spans="2:9" ht="15.75" thickBot="1" x14ac:dyDescent="0.3">
      <c r="B83" s="73" t="s">
        <v>40</v>
      </c>
      <c r="C83" s="74" t="s">
        <v>34</v>
      </c>
      <c r="D83" s="74">
        <v>45904058</v>
      </c>
      <c r="E83" s="75"/>
      <c r="F83" s="74" t="s">
        <v>42</v>
      </c>
      <c r="G83" s="76">
        <v>323</v>
      </c>
      <c r="H83" s="53">
        <f t="shared" si="10"/>
        <v>1</v>
      </c>
      <c r="I83" s="54">
        <f t="shared" si="11"/>
        <v>323</v>
      </c>
    </row>
    <row r="84" spans="2:9" x14ac:dyDescent="0.25">
      <c r="B84" s="62" t="s">
        <v>40</v>
      </c>
      <c r="C84" s="63" t="s">
        <v>25</v>
      </c>
      <c r="D84" s="64">
        <v>45802058</v>
      </c>
      <c r="E84" s="65" t="s">
        <v>68</v>
      </c>
      <c r="F84" s="64" t="s">
        <v>42</v>
      </c>
      <c r="G84" s="66">
        <v>127</v>
      </c>
      <c r="H84" s="67">
        <f t="shared" si="10"/>
        <v>1</v>
      </c>
      <c r="I84" s="68">
        <f t="shared" si="11"/>
        <v>127</v>
      </c>
    </row>
    <row r="85" spans="2:9" x14ac:dyDescent="0.25">
      <c r="B85" s="69" t="s">
        <v>40</v>
      </c>
      <c r="C85" s="71" t="s">
        <v>31</v>
      </c>
      <c r="D85" s="71">
        <v>45803058</v>
      </c>
      <c r="E85" s="72"/>
      <c r="F85" s="71" t="s">
        <v>42</v>
      </c>
      <c r="G85" s="45">
        <v>160</v>
      </c>
      <c r="H85" s="46">
        <f t="shared" si="10"/>
        <v>1</v>
      </c>
      <c r="I85" s="47">
        <f t="shared" si="11"/>
        <v>160</v>
      </c>
    </row>
    <row r="86" spans="2:9" ht="15.75" thickBot="1" x14ac:dyDescent="0.3">
      <c r="B86" s="73" t="s">
        <v>40</v>
      </c>
      <c r="C86" s="74" t="s">
        <v>34</v>
      </c>
      <c r="D86" s="74">
        <v>45804058</v>
      </c>
      <c r="E86" s="75"/>
      <c r="F86" s="74" t="s">
        <v>42</v>
      </c>
      <c r="G86" s="76">
        <v>165</v>
      </c>
      <c r="H86" s="53">
        <f t="shared" si="10"/>
        <v>1</v>
      </c>
      <c r="I86" s="54">
        <f t="shared" si="11"/>
        <v>165</v>
      </c>
    </row>
    <row r="87" spans="2:9" x14ac:dyDescent="0.25">
      <c r="B87" s="77" t="s">
        <v>40</v>
      </c>
      <c r="C87" s="78" t="s">
        <v>25</v>
      </c>
      <c r="D87" s="79">
        <v>52502312</v>
      </c>
      <c r="E87" s="80" t="s">
        <v>69</v>
      </c>
      <c r="F87" s="79" t="s">
        <v>42</v>
      </c>
      <c r="G87" s="39">
        <v>17</v>
      </c>
      <c r="H87" s="40">
        <f t="shared" si="10"/>
        <v>1</v>
      </c>
      <c r="I87" s="41">
        <f t="shared" si="11"/>
        <v>17</v>
      </c>
    </row>
    <row r="88" spans="2:9" x14ac:dyDescent="0.25">
      <c r="B88" s="69" t="s">
        <v>40</v>
      </c>
      <c r="C88" s="71" t="s">
        <v>31</v>
      </c>
      <c r="D88" s="71">
        <v>52502312</v>
      </c>
      <c r="E88" s="72"/>
      <c r="F88" s="71" t="s">
        <v>42</v>
      </c>
      <c r="G88" s="45">
        <v>17</v>
      </c>
      <c r="H88" s="46">
        <f t="shared" si="10"/>
        <v>1</v>
      </c>
      <c r="I88" s="47">
        <f t="shared" si="11"/>
        <v>17</v>
      </c>
    </row>
    <row r="89" spans="2:9" ht="15.75" thickBot="1" x14ac:dyDescent="0.3">
      <c r="B89" s="81" t="s">
        <v>40</v>
      </c>
      <c r="C89" s="82" t="s">
        <v>34</v>
      </c>
      <c r="D89" s="82">
        <v>52502312</v>
      </c>
      <c r="E89" s="83"/>
      <c r="F89" s="82" t="s">
        <v>42</v>
      </c>
      <c r="G89" s="84">
        <v>17</v>
      </c>
      <c r="H89" s="85">
        <f t="shared" si="10"/>
        <v>1</v>
      </c>
      <c r="I89" s="86">
        <f t="shared" si="11"/>
        <v>17</v>
      </c>
    </row>
    <row r="90" spans="2:9" x14ac:dyDescent="0.25">
      <c r="B90" s="62" t="s">
        <v>40</v>
      </c>
      <c r="C90" s="63" t="s">
        <v>25</v>
      </c>
      <c r="D90" s="64">
        <v>51001001</v>
      </c>
      <c r="E90" s="65" t="s">
        <v>70</v>
      </c>
      <c r="F90" s="64" t="s">
        <v>42</v>
      </c>
      <c r="G90" s="66">
        <v>6</v>
      </c>
      <c r="H90" s="67">
        <f t="shared" si="10"/>
        <v>1</v>
      </c>
      <c r="I90" s="68">
        <f t="shared" si="11"/>
        <v>6</v>
      </c>
    </row>
    <row r="91" spans="2:9" x14ac:dyDescent="0.25">
      <c r="B91" s="69" t="s">
        <v>40</v>
      </c>
      <c r="C91" s="71" t="s">
        <v>31</v>
      </c>
      <c r="D91" s="71">
        <v>51001001</v>
      </c>
      <c r="E91" s="72"/>
      <c r="F91" s="71" t="s">
        <v>42</v>
      </c>
      <c r="G91" s="45">
        <v>6</v>
      </c>
      <c r="H91" s="46">
        <f t="shared" si="10"/>
        <v>1</v>
      </c>
      <c r="I91" s="47">
        <f t="shared" si="11"/>
        <v>6</v>
      </c>
    </row>
    <row r="92" spans="2:9" ht="15.75" thickBot="1" x14ac:dyDescent="0.3">
      <c r="B92" s="73" t="s">
        <v>40</v>
      </c>
      <c r="C92" s="74" t="s">
        <v>34</v>
      </c>
      <c r="D92" s="74">
        <v>51001001</v>
      </c>
      <c r="E92" s="75"/>
      <c r="F92" s="74" t="s">
        <v>42</v>
      </c>
      <c r="G92" s="76">
        <v>6</v>
      </c>
      <c r="H92" s="53">
        <f t="shared" si="10"/>
        <v>1</v>
      </c>
      <c r="I92" s="54">
        <f t="shared" si="11"/>
        <v>6</v>
      </c>
    </row>
    <row r="93" spans="2:9" x14ac:dyDescent="0.25">
      <c r="B93" s="77" t="s">
        <v>40</v>
      </c>
      <c r="C93" s="78" t="s">
        <v>25</v>
      </c>
      <c r="D93" s="79">
        <v>47002057</v>
      </c>
      <c r="E93" s="80" t="s">
        <v>71</v>
      </c>
      <c r="F93" s="79" t="s">
        <v>42</v>
      </c>
      <c r="G93" s="39">
        <v>77</v>
      </c>
      <c r="H93" s="40">
        <f t="shared" si="10"/>
        <v>1</v>
      </c>
      <c r="I93" s="41">
        <f t="shared" si="11"/>
        <v>77</v>
      </c>
    </row>
    <row r="94" spans="2:9" x14ac:dyDescent="0.25">
      <c r="B94" s="69" t="s">
        <v>40</v>
      </c>
      <c r="C94" s="71" t="s">
        <v>31</v>
      </c>
      <c r="D94" s="71">
        <v>47003058</v>
      </c>
      <c r="E94" s="72"/>
      <c r="F94" s="71" t="s">
        <v>42</v>
      </c>
      <c r="G94" s="45">
        <v>121</v>
      </c>
      <c r="H94" s="46">
        <f t="shared" si="10"/>
        <v>1</v>
      </c>
      <c r="I94" s="47">
        <f t="shared" si="11"/>
        <v>121</v>
      </c>
    </row>
    <row r="95" spans="2:9" ht="15.75" thickBot="1" x14ac:dyDescent="0.3">
      <c r="B95" s="81" t="s">
        <v>40</v>
      </c>
      <c r="C95" s="82" t="s">
        <v>34</v>
      </c>
      <c r="D95" s="82">
        <v>47003058</v>
      </c>
      <c r="E95" s="83"/>
      <c r="F95" s="82" t="s">
        <v>42</v>
      </c>
      <c r="G95" s="84">
        <v>121</v>
      </c>
      <c r="H95" s="85">
        <f t="shared" si="10"/>
        <v>1</v>
      </c>
      <c r="I95" s="86">
        <f t="shared" si="11"/>
        <v>121</v>
      </c>
    </row>
    <row r="96" spans="2:9" x14ac:dyDescent="0.25">
      <c r="B96" s="62" t="s">
        <v>40</v>
      </c>
      <c r="C96" s="63" t="s">
        <v>25</v>
      </c>
      <c r="D96" s="64">
        <v>71121240020</v>
      </c>
      <c r="E96" s="65" t="s">
        <v>41</v>
      </c>
      <c r="F96" s="64" t="s">
        <v>42</v>
      </c>
      <c r="G96" s="66">
        <v>9</v>
      </c>
      <c r="H96" s="67">
        <f t="shared" si="10"/>
        <v>1</v>
      </c>
      <c r="I96" s="68">
        <f t="shared" si="11"/>
        <v>9</v>
      </c>
    </row>
    <row r="97" spans="2:9" x14ac:dyDescent="0.25">
      <c r="B97" s="69" t="s">
        <v>40</v>
      </c>
      <c r="C97" s="71" t="s">
        <v>31</v>
      </c>
      <c r="D97" s="71">
        <v>71121150020</v>
      </c>
      <c r="E97" s="72"/>
      <c r="F97" s="71" t="s">
        <v>42</v>
      </c>
      <c r="G97" s="45">
        <v>15</v>
      </c>
      <c r="H97" s="46">
        <f t="shared" si="10"/>
        <v>1</v>
      </c>
      <c r="I97" s="47">
        <f t="shared" si="11"/>
        <v>15</v>
      </c>
    </row>
    <row r="98" spans="2:9" ht="15.75" thickBot="1" x14ac:dyDescent="0.3">
      <c r="B98" s="73" t="s">
        <v>40</v>
      </c>
      <c r="C98" s="74" t="s">
        <v>34</v>
      </c>
      <c r="D98" s="74">
        <v>71121350020</v>
      </c>
      <c r="E98" s="75"/>
      <c r="F98" s="74" t="s">
        <v>42</v>
      </c>
      <c r="G98" s="76">
        <v>17</v>
      </c>
      <c r="H98" s="53">
        <f t="shared" si="10"/>
        <v>1</v>
      </c>
      <c r="I98" s="54">
        <f t="shared" si="11"/>
        <v>17</v>
      </c>
    </row>
    <row r="99" spans="2:9" x14ac:dyDescent="0.25">
      <c r="B99" s="77" t="s">
        <v>40</v>
      </c>
      <c r="C99" s="78" t="s">
        <v>25</v>
      </c>
      <c r="D99" s="79">
        <v>7600302027</v>
      </c>
      <c r="E99" s="80" t="s">
        <v>72</v>
      </c>
      <c r="F99" s="79" t="s">
        <v>42</v>
      </c>
      <c r="G99" s="39">
        <v>7</v>
      </c>
      <c r="H99" s="40">
        <f t="shared" si="10"/>
        <v>1</v>
      </c>
      <c r="I99" s="41">
        <f t="shared" si="11"/>
        <v>7</v>
      </c>
    </row>
    <row r="100" spans="2:9" x14ac:dyDescent="0.25">
      <c r="B100" s="69" t="s">
        <v>40</v>
      </c>
      <c r="C100" s="71" t="s">
        <v>31</v>
      </c>
      <c r="D100" s="71">
        <v>7600302028</v>
      </c>
      <c r="E100" s="72"/>
      <c r="F100" s="71" t="s">
        <v>42</v>
      </c>
      <c r="G100" s="45">
        <v>7</v>
      </c>
      <c r="H100" s="46">
        <f t="shared" si="10"/>
        <v>1</v>
      </c>
      <c r="I100" s="47">
        <f t="shared" si="11"/>
        <v>7</v>
      </c>
    </row>
    <row r="101" spans="2:9" ht="15.75" thickBot="1" x14ac:dyDescent="0.3">
      <c r="B101" s="81" t="s">
        <v>40</v>
      </c>
      <c r="C101" s="82" t="s">
        <v>34</v>
      </c>
      <c r="D101" s="82">
        <v>7600302029</v>
      </c>
      <c r="E101" s="83"/>
      <c r="F101" s="82" t="s">
        <v>42</v>
      </c>
      <c r="G101" s="84">
        <v>21</v>
      </c>
      <c r="H101" s="85">
        <f t="shared" si="10"/>
        <v>1</v>
      </c>
      <c r="I101" s="86">
        <f t="shared" si="11"/>
        <v>21</v>
      </c>
    </row>
    <row r="102" spans="2:9" x14ac:dyDescent="0.25">
      <c r="B102" s="62" t="s">
        <v>40</v>
      </c>
      <c r="C102" s="63" t="s">
        <v>25</v>
      </c>
      <c r="D102" s="64">
        <v>43200001</v>
      </c>
      <c r="E102" s="65" t="s">
        <v>73</v>
      </c>
      <c r="F102" s="64" t="s">
        <v>42</v>
      </c>
      <c r="G102" s="66">
        <v>8</v>
      </c>
      <c r="H102" s="67">
        <f t="shared" si="10"/>
        <v>1</v>
      </c>
      <c r="I102" s="68">
        <f t="shared" si="11"/>
        <v>8</v>
      </c>
    </row>
    <row r="103" spans="2:9" x14ac:dyDescent="0.25">
      <c r="B103" s="69" t="s">
        <v>40</v>
      </c>
      <c r="C103" s="71" t="s">
        <v>31</v>
      </c>
      <c r="D103" s="71">
        <v>43505001</v>
      </c>
      <c r="E103" s="72"/>
      <c r="F103" s="71" t="s">
        <v>42</v>
      </c>
      <c r="G103" s="45">
        <v>13</v>
      </c>
      <c r="H103" s="46">
        <f t="shared" si="10"/>
        <v>1</v>
      </c>
      <c r="I103" s="47">
        <f t="shared" si="11"/>
        <v>13</v>
      </c>
    </row>
    <row r="104" spans="2:9" ht="15.75" thickBot="1" x14ac:dyDescent="0.3">
      <c r="B104" s="73" t="s">
        <v>40</v>
      </c>
      <c r="C104" s="74" t="s">
        <v>34</v>
      </c>
      <c r="D104" s="74">
        <v>43506002</v>
      </c>
      <c r="E104" s="75"/>
      <c r="F104" s="74" t="s">
        <v>42</v>
      </c>
      <c r="G104" s="76">
        <v>11</v>
      </c>
      <c r="H104" s="53">
        <f t="shared" si="10"/>
        <v>1</v>
      </c>
      <c r="I104" s="54">
        <f t="shared" si="11"/>
        <v>11</v>
      </c>
    </row>
    <row r="105" spans="2:9" x14ac:dyDescent="0.25">
      <c r="B105" s="100"/>
      <c r="C105" s="100"/>
      <c r="D105" s="100"/>
      <c r="E105" s="88"/>
      <c r="F105" s="100"/>
      <c r="G105" s="89"/>
      <c r="H105" s="55"/>
      <c r="I105" s="27"/>
    </row>
    <row r="106" spans="2:9" x14ac:dyDescent="0.25">
      <c r="B106" s="100"/>
      <c r="C106" s="100"/>
      <c r="D106" s="100"/>
      <c r="E106" s="100"/>
      <c r="F106" s="100"/>
      <c r="G106" s="100"/>
      <c r="H106" s="100"/>
      <c r="I106" s="100"/>
    </row>
    <row r="107" spans="2:9" ht="30" x14ac:dyDescent="0.4">
      <c r="B107" s="25" t="s">
        <v>74</v>
      </c>
      <c r="C107" s="25"/>
      <c r="D107" s="25"/>
      <c r="E107" s="25"/>
      <c r="F107" s="25"/>
      <c r="G107" s="25"/>
      <c r="H107" s="25"/>
      <c r="I107" s="25"/>
    </row>
    <row r="108" spans="2:9" ht="15.75" thickBot="1" x14ac:dyDescent="0.3">
      <c r="B108" s="100"/>
      <c r="C108" s="100"/>
      <c r="D108" s="100"/>
      <c r="E108" s="100"/>
      <c r="F108" s="100"/>
      <c r="G108" s="100"/>
      <c r="H108" s="100"/>
      <c r="I108" s="100"/>
    </row>
    <row r="109" spans="2:9" ht="15.75" thickBot="1" x14ac:dyDescent="0.3">
      <c r="B109" s="56" t="s">
        <v>12</v>
      </c>
      <c r="C109" s="57" t="s">
        <v>13</v>
      </c>
      <c r="D109" s="58" t="s">
        <v>14</v>
      </c>
      <c r="E109" s="57" t="s">
        <v>15</v>
      </c>
      <c r="F109" s="57" t="s">
        <v>16</v>
      </c>
      <c r="G109" s="59" t="s">
        <v>17</v>
      </c>
      <c r="H109" s="60" t="s">
        <v>18</v>
      </c>
      <c r="I109" s="61" t="s">
        <v>19</v>
      </c>
    </row>
    <row r="110" spans="2:9" x14ac:dyDescent="0.25">
      <c r="B110" s="96" t="s">
        <v>46</v>
      </c>
      <c r="C110" s="97" t="s">
        <v>47</v>
      </c>
      <c r="D110" s="97" t="s">
        <v>75</v>
      </c>
      <c r="E110" s="98" t="s">
        <v>76</v>
      </c>
      <c r="F110" s="97" t="s">
        <v>24</v>
      </c>
      <c r="G110" s="66">
        <v>93</v>
      </c>
      <c r="H110" s="67">
        <f t="shared" ref="H110:H112" si="12">$E$21</f>
        <v>1</v>
      </c>
      <c r="I110" s="68">
        <f>G110*H110</f>
        <v>93</v>
      </c>
    </row>
    <row r="111" spans="2:9" x14ac:dyDescent="0.25">
      <c r="B111" s="42" t="s">
        <v>25</v>
      </c>
      <c r="C111" s="43" t="s">
        <v>47</v>
      </c>
      <c r="D111" s="43" t="s">
        <v>77</v>
      </c>
      <c r="E111" s="44" t="s">
        <v>61</v>
      </c>
      <c r="F111" s="43" t="s">
        <v>24</v>
      </c>
      <c r="G111" s="45">
        <v>366</v>
      </c>
      <c r="H111" s="46">
        <f t="shared" si="12"/>
        <v>1</v>
      </c>
      <c r="I111" s="47">
        <f t="shared" ref="I111:I112" si="13">G111*H111</f>
        <v>366</v>
      </c>
    </row>
    <row r="112" spans="2:9" ht="15.75" thickBot="1" x14ac:dyDescent="0.3">
      <c r="B112" s="49" t="s">
        <v>31</v>
      </c>
      <c r="C112" s="50" t="s">
        <v>47</v>
      </c>
      <c r="D112" s="50" t="s">
        <v>78</v>
      </c>
      <c r="E112" s="51" t="s">
        <v>63</v>
      </c>
      <c r="F112" s="50" t="s">
        <v>24</v>
      </c>
      <c r="G112" s="52">
        <v>472</v>
      </c>
      <c r="H112" s="53">
        <f t="shared" si="12"/>
        <v>1</v>
      </c>
      <c r="I112" s="54">
        <f t="shared" si="13"/>
        <v>472</v>
      </c>
    </row>
    <row r="113" spans="2:9" x14ac:dyDescent="0.25">
      <c r="B113" s="1"/>
      <c r="C113" s="1"/>
      <c r="D113" s="1"/>
      <c r="E113" s="2"/>
      <c r="F113" s="1"/>
      <c r="G113" s="27"/>
      <c r="H113" s="55"/>
      <c r="I113" s="27"/>
    </row>
    <row r="114" spans="2:9" x14ac:dyDescent="0.25">
      <c r="B114" s="1"/>
      <c r="C114" s="1"/>
      <c r="D114" s="1"/>
      <c r="E114" s="2"/>
      <c r="F114" s="1"/>
      <c r="G114" s="27"/>
      <c r="H114" s="55"/>
      <c r="I114" s="27"/>
    </row>
    <row r="115" spans="2:9" ht="30" x14ac:dyDescent="0.4">
      <c r="B115" s="25" t="s">
        <v>79</v>
      </c>
      <c r="C115" s="25"/>
      <c r="D115" s="25"/>
      <c r="E115" s="25"/>
      <c r="F115" s="25"/>
      <c r="G115" s="25"/>
      <c r="H115" s="25"/>
      <c r="I115" s="25"/>
    </row>
    <row r="116" spans="2:9" ht="15.75" thickBot="1" x14ac:dyDescent="0.3">
      <c r="B116" s="1"/>
      <c r="C116" s="1"/>
      <c r="D116" s="1"/>
      <c r="E116" s="2"/>
      <c r="F116" s="1"/>
      <c r="G116" s="27"/>
      <c r="H116" s="55"/>
      <c r="I116" s="27"/>
    </row>
    <row r="117" spans="2:9" ht="15.75" thickBot="1" x14ac:dyDescent="0.3">
      <c r="B117" s="56" t="s">
        <v>38</v>
      </c>
      <c r="C117" s="57" t="s">
        <v>39</v>
      </c>
      <c r="D117" s="58" t="s">
        <v>14</v>
      </c>
      <c r="E117" s="58" t="s">
        <v>15</v>
      </c>
      <c r="F117" s="57" t="s">
        <v>16</v>
      </c>
      <c r="G117" s="59" t="s">
        <v>17</v>
      </c>
      <c r="H117" s="60" t="s">
        <v>18</v>
      </c>
      <c r="I117" s="61" t="s">
        <v>19</v>
      </c>
    </row>
    <row r="118" spans="2:9" x14ac:dyDescent="0.25">
      <c r="B118" s="96" t="s">
        <v>80</v>
      </c>
      <c r="C118" s="97" t="s">
        <v>25</v>
      </c>
      <c r="D118" s="97">
        <v>40602059</v>
      </c>
      <c r="E118" s="101" t="s">
        <v>81</v>
      </c>
      <c r="F118" s="97" t="s">
        <v>42</v>
      </c>
      <c r="G118" s="66">
        <v>41</v>
      </c>
      <c r="H118" s="67">
        <f t="shared" ref="H118:H133" si="14">$E$21</f>
        <v>1</v>
      </c>
      <c r="I118" s="68">
        <f t="shared" ref="I118:I133" si="15">G118*H118</f>
        <v>41</v>
      </c>
    </row>
    <row r="119" spans="2:9" ht="15.75" thickBot="1" x14ac:dyDescent="0.3">
      <c r="B119" s="49" t="s">
        <v>80</v>
      </c>
      <c r="C119" s="50" t="s">
        <v>31</v>
      </c>
      <c r="D119" s="50">
        <v>40603059</v>
      </c>
      <c r="E119" s="102"/>
      <c r="F119" s="50" t="s">
        <v>42</v>
      </c>
      <c r="G119" s="52">
        <v>108</v>
      </c>
      <c r="H119" s="53">
        <f t="shared" si="14"/>
        <v>1</v>
      </c>
      <c r="I119" s="54">
        <f t="shared" si="15"/>
        <v>108</v>
      </c>
    </row>
    <row r="120" spans="2:9" x14ac:dyDescent="0.25">
      <c r="B120" s="36" t="s">
        <v>80</v>
      </c>
      <c r="C120" s="37" t="s">
        <v>25</v>
      </c>
      <c r="D120" s="37">
        <v>40502059</v>
      </c>
      <c r="E120" s="103" t="s">
        <v>82</v>
      </c>
      <c r="F120" s="37" t="s">
        <v>42</v>
      </c>
      <c r="G120" s="39">
        <v>70</v>
      </c>
      <c r="H120" s="40">
        <f t="shared" si="14"/>
        <v>1</v>
      </c>
      <c r="I120" s="41">
        <f t="shared" si="15"/>
        <v>70</v>
      </c>
    </row>
    <row r="121" spans="2:9" ht="15.75" thickBot="1" x14ac:dyDescent="0.3">
      <c r="B121" s="104" t="s">
        <v>80</v>
      </c>
      <c r="C121" s="105" t="s">
        <v>31</v>
      </c>
      <c r="D121" s="105">
        <v>1800455</v>
      </c>
      <c r="E121" s="106"/>
      <c r="F121" s="105" t="s">
        <v>42</v>
      </c>
      <c r="G121" s="107">
        <v>82</v>
      </c>
      <c r="H121" s="85">
        <f t="shared" si="14"/>
        <v>1</v>
      </c>
      <c r="I121" s="86">
        <f t="shared" si="15"/>
        <v>82</v>
      </c>
    </row>
    <row r="122" spans="2:9" x14ac:dyDescent="0.25">
      <c r="B122" s="96" t="s">
        <v>80</v>
      </c>
      <c r="C122" s="97" t="s">
        <v>25</v>
      </c>
      <c r="D122" s="97">
        <v>45902059</v>
      </c>
      <c r="E122" s="101" t="s">
        <v>68</v>
      </c>
      <c r="F122" s="97" t="s">
        <v>42</v>
      </c>
      <c r="G122" s="66">
        <v>58</v>
      </c>
      <c r="H122" s="67">
        <f t="shared" si="14"/>
        <v>1</v>
      </c>
      <c r="I122" s="68">
        <f t="shared" si="15"/>
        <v>58</v>
      </c>
    </row>
    <row r="123" spans="2:9" ht="15.75" thickBot="1" x14ac:dyDescent="0.3">
      <c r="B123" s="49" t="s">
        <v>80</v>
      </c>
      <c r="C123" s="50" t="s">
        <v>31</v>
      </c>
      <c r="D123" s="50">
        <v>45903059</v>
      </c>
      <c r="E123" s="102"/>
      <c r="F123" s="50" t="s">
        <v>42</v>
      </c>
      <c r="G123" s="52">
        <v>58</v>
      </c>
      <c r="H123" s="53">
        <f t="shared" si="14"/>
        <v>1</v>
      </c>
      <c r="I123" s="54">
        <f t="shared" si="15"/>
        <v>58</v>
      </c>
    </row>
    <row r="124" spans="2:9" x14ac:dyDescent="0.25">
      <c r="B124" s="36" t="s">
        <v>80</v>
      </c>
      <c r="C124" s="37" t="s">
        <v>25</v>
      </c>
      <c r="D124" s="37">
        <v>51001001</v>
      </c>
      <c r="E124" s="103" t="s">
        <v>70</v>
      </c>
      <c r="F124" s="37" t="s">
        <v>42</v>
      </c>
      <c r="G124" s="39">
        <v>6</v>
      </c>
      <c r="H124" s="40">
        <f t="shared" si="14"/>
        <v>1</v>
      </c>
      <c r="I124" s="41">
        <f t="shared" si="15"/>
        <v>6</v>
      </c>
    </row>
    <row r="125" spans="2:9" ht="15.75" thickBot="1" x14ac:dyDescent="0.3">
      <c r="B125" s="104" t="s">
        <v>80</v>
      </c>
      <c r="C125" s="105" t="s">
        <v>31</v>
      </c>
      <c r="D125" s="105">
        <v>51001001</v>
      </c>
      <c r="E125" s="106"/>
      <c r="F125" s="105" t="s">
        <v>42</v>
      </c>
      <c r="G125" s="107">
        <v>6</v>
      </c>
      <c r="H125" s="85">
        <f t="shared" si="14"/>
        <v>1</v>
      </c>
      <c r="I125" s="86">
        <f t="shared" si="15"/>
        <v>6</v>
      </c>
    </row>
    <row r="126" spans="2:9" x14ac:dyDescent="0.25">
      <c r="B126" s="96" t="s">
        <v>80</v>
      </c>
      <c r="C126" s="97" t="s">
        <v>25</v>
      </c>
      <c r="D126" s="97">
        <v>47002058</v>
      </c>
      <c r="E126" s="101" t="s">
        <v>43</v>
      </c>
      <c r="F126" s="97" t="s">
        <v>42</v>
      </c>
      <c r="G126" s="66">
        <v>77</v>
      </c>
      <c r="H126" s="67">
        <f t="shared" si="14"/>
        <v>1</v>
      </c>
      <c r="I126" s="68">
        <f t="shared" si="15"/>
        <v>77</v>
      </c>
    </row>
    <row r="127" spans="2:9" ht="15.75" thickBot="1" x14ac:dyDescent="0.3">
      <c r="B127" s="49" t="s">
        <v>80</v>
      </c>
      <c r="C127" s="50" t="s">
        <v>31</v>
      </c>
      <c r="D127" s="50">
        <v>47003058</v>
      </c>
      <c r="E127" s="102"/>
      <c r="F127" s="50" t="s">
        <v>42</v>
      </c>
      <c r="G127" s="52">
        <v>121</v>
      </c>
      <c r="H127" s="53">
        <f t="shared" si="14"/>
        <v>1</v>
      </c>
      <c r="I127" s="54">
        <f t="shared" si="15"/>
        <v>121</v>
      </c>
    </row>
    <row r="128" spans="2:9" x14ac:dyDescent="0.25">
      <c r="B128" s="36" t="s">
        <v>80</v>
      </c>
      <c r="C128" s="37" t="s">
        <v>25</v>
      </c>
      <c r="D128" s="37">
        <v>46002059</v>
      </c>
      <c r="E128" s="103" t="s">
        <v>41</v>
      </c>
      <c r="F128" s="37" t="s">
        <v>42</v>
      </c>
      <c r="G128" s="39">
        <v>11</v>
      </c>
      <c r="H128" s="40">
        <f t="shared" si="14"/>
        <v>1</v>
      </c>
      <c r="I128" s="41">
        <f t="shared" si="15"/>
        <v>11</v>
      </c>
    </row>
    <row r="129" spans="2:9" ht="15.75" thickBot="1" x14ac:dyDescent="0.3">
      <c r="B129" s="104" t="s">
        <v>80</v>
      </c>
      <c r="C129" s="105" t="s">
        <v>31</v>
      </c>
      <c r="D129" s="105">
        <v>46003059</v>
      </c>
      <c r="E129" s="106"/>
      <c r="F129" s="105" t="s">
        <v>42</v>
      </c>
      <c r="G129" s="107">
        <v>14</v>
      </c>
      <c r="H129" s="85">
        <f t="shared" si="14"/>
        <v>1</v>
      </c>
      <c r="I129" s="86">
        <f t="shared" si="15"/>
        <v>14</v>
      </c>
    </row>
    <row r="130" spans="2:9" x14ac:dyDescent="0.25">
      <c r="B130" s="96" t="s">
        <v>80</v>
      </c>
      <c r="C130" s="97" t="s">
        <v>25</v>
      </c>
      <c r="D130" s="97" t="s">
        <v>83</v>
      </c>
      <c r="E130" s="101" t="s">
        <v>84</v>
      </c>
      <c r="F130" s="97" t="s">
        <v>42</v>
      </c>
      <c r="G130" s="66">
        <v>7</v>
      </c>
      <c r="H130" s="67">
        <f t="shared" si="14"/>
        <v>1</v>
      </c>
      <c r="I130" s="68">
        <f t="shared" si="15"/>
        <v>7</v>
      </c>
    </row>
    <row r="131" spans="2:9" ht="15.75" thickBot="1" x14ac:dyDescent="0.3">
      <c r="B131" s="49" t="s">
        <v>80</v>
      </c>
      <c r="C131" s="50" t="s">
        <v>31</v>
      </c>
      <c r="D131" s="50" t="s">
        <v>83</v>
      </c>
      <c r="E131" s="102"/>
      <c r="F131" s="50" t="s">
        <v>42</v>
      </c>
      <c r="G131" s="52">
        <v>7</v>
      </c>
      <c r="H131" s="53">
        <f t="shared" si="14"/>
        <v>1</v>
      </c>
      <c r="I131" s="54">
        <f t="shared" si="15"/>
        <v>7</v>
      </c>
    </row>
    <row r="132" spans="2:9" x14ac:dyDescent="0.25">
      <c r="B132" s="36" t="s">
        <v>80</v>
      </c>
      <c r="C132" s="37" t="s">
        <v>25</v>
      </c>
      <c r="D132" s="37">
        <v>43501200</v>
      </c>
      <c r="E132" s="103" t="s">
        <v>85</v>
      </c>
      <c r="F132" s="37" t="s">
        <v>42</v>
      </c>
      <c r="G132" s="39">
        <v>7</v>
      </c>
      <c r="H132" s="40">
        <f t="shared" si="14"/>
        <v>1</v>
      </c>
      <c r="I132" s="41">
        <f t="shared" si="15"/>
        <v>7</v>
      </c>
    </row>
    <row r="133" spans="2:9" ht="15.75" thickBot="1" x14ac:dyDescent="0.3">
      <c r="B133" s="49" t="s">
        <v>80</v>
      </c>
      <c r="C133" s="50" t="s">
        <v>31</v>
      </c>
      <c r="D133" s="50">
        <v>43501300</v>
      </c>
      <c r="E133" s="102"/>
      <c r="F133" s="50" t="s">
        <v>42</v>
      </c>
      <c r="G133" s="52">
        <v>8</v>
      </c>
      <c r="H133" s="53">
        <f t="shared" si="14"/>
        <v>1</v>
      </c>
      <c r="I133" s="54">
        <f t="shared" si="15"/>
        <v>8</v>
      </c>
    </row>
  </sheetData>
  <mergeCells count="40">
    <mergeCell ref="E126:E127"/>
    <mergeCell ref="E128:E129"/>
    <mergeCell ref="E130:E131"/>
    <mergeCell ref="E132:E133"/>
    <mergeCell ref="B107:I107"/>
    <mergeCell ref="B115:I115"/>
    <mergeCell ref="E118:E119"/>
    <mergeCell ref="E120:E121"/>
    <mergeCell ref="E122:E123"/>
    <mergeCell ref="E124:E125"/>
    <mergeCell ref="E87:E89"/>
    <mergeCell ref="E90:E92"/>
    <mergeCell ref="E93:E95"/>
    <mergeCell ref="E96:E98"/>
    <mergeCell ref="E99:E101"/>
    <mergeCell ref="E102:E104"/>
    <mergeCell ref="B64:I64"/>
    <mergeCell ref="B72:I72"/>
    <mergeCell ref="E75:E77"/>
    <mergeCell ref="E78:E80"/>
    <mergeCell ref="E81:E83"/>
    <mergeCell ref="E84:E86"/>
    <mergeCell ref="B33:I33"/>
    <mergeCell ref="E36:E39"/>
    <mergeCell ref="E40:E43"/>
    <mergeCell ref="E44:E47"/>
    <mergeCell ref="B50:I50"/>
    <mergeCell ref="B56:I56"/>
    <mergeCell ref="G19:I19"/>
    <mergeCell ref="G20:I20"/>
    <mergeCell ref="B21:D21"/>
    <mergeCell ref="G21:I21"/>
    <mergeCell ref="G22:I22"/>
    <mergeCell ref="B23:I23"/>
    <mergeCell ref="B11:J12"/>
    <mergeCell ref="B13:J13"/>
    <mergeCell ref="G15:I15"/>
    <mergeCell ref="G16:I16"/>
    <mergeCell ref="G17:I17"/>
    <mergeCell ref="G18:I18"/>
  </mergeCells>
  <hyperlinks>
    <hyperlink ref="G16" location="'Cast Canal Gates'!B23" display="C10" xr:uid="{98696AA4-0B96-4929-B5E2-226339E5A13D}"/>
    <hyperlink ref="G17" location="'Cast Canal Gates'!B342" display="C10 Adders" xr:uid="{AD2DC279-BADC-4B3F-8B13-8058CC441000}"/>
    <hyperlink ref="G18" location="'Cast Canal Gates'!B397" display="C10 Parts" xr:uid="{0FB65FBC-126D-42E5-908E-5B36F584EBBA}"/>
    <hyperlink ref="G19" location="'Cast Canal Gates'!B574" display="C20 Gates" xr:uid="{CF2E02A7-3A3C-4532-BB20-253A140485D6}"/>
    <hyperlink ref="G20" location="'Cast Canal Gates'!B849" display="C20 Adders" xr:uid="{3FEE5A4F-CB66-4A78-BA00-6346789DD4D9}"/>
    <hyperlink ref="G21" location="'Cast Canal Gates'!B880" display="C20 Parts" xr:uid="{573E9F9A-D27E-46AE-916F-F08E2C869223}"/>
    <hyperlink ref="G22" location="'Cast Canal Gates'!B880" display="C20 Parts" xr:uid="{1F2DE27A-5358-4181-A62D-69E0BD111C4D}"/>
    <hyperlink ref="G16:I16" location="'Air Relief Valves'!B23" display="AV-150 Air Vents" xr:uid="{89166CB5-177A-42A5-92E4-166A7DB9807F}"/>
    <hyperlink ref="G17:I17" location="'Air Relief Valves'!B33" display="AV-150 Air Vent Parts" xr:uid="{B6E0A50F-EBB3-4752-A7E8-32DA349A4099}"/>
    <hyperlink ref="G18:I18" location="'Air Relief Valves'!B50" display="AVP-1 Air Relief Valves" xr:uid="{617E2C46-BDE9-4E7A-9FDE-04411B8495A0}"/>
    <hyperlink ref="G19:I19" location="'Air Relief Valves'!B56" display="CR-101 Air Relief Valves" xr:uid="{0519A48E-F435-40B8-A090-0A8D3A545A1F}"/>
    <hyperlink ref="G20:I20" location="'Air Relief Valves'!B72" display="CR-101 Air Relief Valve Parts" xr:uid="{0AA150CA-2787-4121-A2CC-53B63F9B11D9}"/>
    <hyperlink ref="G21:I21" location="'Air Relief Valves'!B107" display="CRP-8 Continuous Air Relief Valves" xr:uid="{E516EA6F-21B9-4914-AA5C-CFB6F5EEB18C}"/>
    <hyperlink ref="G22:I22" location="'Air Relief Valves'!B115" display="CRP-8 Continuous Air Relief Valve Parts" xr:uid="{B7E70C55-D6E3-4431-ABDA-872291A91D04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 Relief Valves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Trail</dc:creator>
  <cp:lastModifiedBy>Sam Trail</cp:lastModifiedBy>
  <dcterms:created xsi:type="dcterms:W3CDTF">2025-02-21T23:00:00Z</dcterms:created>
  <dcterms:modified xsi:type="dcterms:W3CDTF">2025-02-21T23:00:15Z</dcterms:modified>
</cp:coreProperties>
</file>