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wane-my.sharepoint.com/personal/sam_trail_mcwanepi_com/Documents/"/>
    </mc:Choice>
  </mc:AlternateContent>
  <xr:revisionPtr revIDLastSave="0" documentId="8_{32FB1715-5A11-44EC-B8F0-A5F8F9ED881E}" xr6:coauthVersionLast="47" xr6:coauthVersionMax="47" xr10:uidLastSave="{00000000-0000-0000-0000-000000000000}"/>
  <bookViews>
    <workbookView xWindow="28680" yWindow="-120" windowWidth="29040" windowHeight="15720" xr2:uid="{056943BB-5E10-46A5-AF5D-4F2BCEFC98B9}"/>
  </bookViews>
  <sheets>
    <sheet name="Pressure Relief Valv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K26" i="1"/>
  <c r="J27" i="1"/>
  <c r="K27" i="1"/>
  <c r="J28" i="1"/>
  <c r="K28" i="1"/>
  <c r="J29" i="1"/>
  <c r="J30" i="1"/>
  <c r="K30" i="1"/>
  <c r="J31" i="1"/>
  <c r="K31" i="1"/>
  <c r="J36" i="1"/>
  <c r="K36" i="1"/>
  <c r="J37" i="1"/>
  <c r="K37" i="1"/>
  <c r="J38" i="1"/>
  <c r="K38" i="1" s="1"/>
  <c r="J39" i="1"/>
  <c r="K39" i="1"/>
  <c r="J40" i="1"/>
  <c r="K40" i="1"/>
  <c r="J41" i="1"/>
  <c r="K41" i="1" s="1"/>
  <c r="J42" i="1"/>
  <c r="K42" i="1"/>
  <c r="J43" i="1"/>
  <c r="K43" i="1"/>
  <c r="J44" i="1"/>
  <c r="K44" i="1"/>
  <c r="J45" i="1"/>
  <c r="K45" i="1"/>
  <c r="J46" i="1"/>
  <c r="K46" i="1" s="1"/>
  <c r="J47" i="1"/>
  <c r="K47" i="1"/>
  <c r="J52" i="1"/>
  <c r="K52" i="1"/>
  <c r="J53" i="1"/>
  <c r="K53" i="1" s="1"/>
  <c r="J54" i="1"/>
  <c r="K54" i="1"/>
  <c r="J55" i="1"/>
  <c r="K55" i="1"/>
  <c r="J56" i="1"/>
  <c r="K56" i="1"/>
  <c r="J57" i="1"/>
  <c r="J58" i="1"/>
  <c r="K58" i="1"/>
  <c r="J59" i="1"/>
  <c r="K59" i="1"/>
  <c r="J60" i="1"/>
  <c r="K60" i="1"/>
  <c r="J61" i="1"/>
  <c r="K61" i="1"/>
  <c r="J62" i="1"/>
  <c r="K62" i="1" s="1"/>
  <c r="J63" i="1"/>
  <c r="K63" i="1"/>
  <c r="J64" i="1"/>
  <c r="K64" i="1"/>
  <c r="J65" i="1"/>
  <c r="K65" i="1"/>
  <c r="J71" i="1"/>
  <c r="K71" i="1"/>
  <c r="J72" i="1"/>
  <c r="K72" i="1"/>
  <c r="J73" i="1"/>
  <c r="K73" i="1"/>
  <c r="J74" i="1"/>
  <c r="K74" i="1"/>
  <c r="J75" i="1"/>
  <c r="K75" i="1" s="1"/>
  <c r="J76" i="1"/>
  <c r="K76" i="1"/>
  <c r="J77" i="1"/>
  <c r="K77" i="1"/>
  <c r="J83" i="1"/>
  <c r="K83" i="1"/>
  <c r="J84" i="1"/>
  <c r="K84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12" i="1"/>
  <c r="K112" i="1"/>
  <c r="J113" i="1"/>
  <c r="K113" i="1"/>
  <c r="J114" i="1"/>
  <c r="K114" i="1"/>
  <c r="J119" i="1"/>
  <c r="K119" i="1"/>
  <c r="J120" i="1"/>
  <c r="K120" i="1"/>
  <c r="J121" i="1"/>
  <c r="K121" i="1"/>
  <c r="J122" i="1"/>
  <c r="K122" i="1"/>
  <c r="J123" i="1"/>
  <c r="K123" i="1"/>
  <c r="J124" i="1"/>
  <c r="K124" i="1"/>
</calcChain>
</file>

<file path=xl/sharedStrings.xml><?xml version="1.0" encoding="utf-8"?>
<sst xmlns="http://schemas.openxmlformats.org/spreadsheetml/2006/main" count="477" uniqueCount="143">
  <si>
    <t>AG-PARTS</t>
  </si>
  <si>
    <t>Guide Rod Nuts</t>
  </si>
  <si>
    <t>6"</t>
  </si>
  <si>
    <t>AA-9</t>
  </si>
  <si>
    <t>Spring Cover w/ Drive Screws</t>
  </si>
  <si>
    <t>Seal Wire</t>
  </si>
  <si>
    <t>Sping Retainer</t>
  </si>
  <si>
    <t>O-Ring Seals (ea.)</t>
  </si>
  <si>
    <t>Base</t>
  </si>
  <si>
    <t>Net Price</t>
  </si>
  <si>
    <t>Multiplier</t>
  </si>
  <si>
    <t>List Price</t>
  </si>
  <si>
    <t>Discount Group</t>
  </si>
  <si>
    <t>Item Description</t>
  </si>
  <si>
    <t>Item Number</t>
  </si>
  <si>
    <t>Size</t>
  </si>
  <si>
    <t>Product Series</t>
  </si>
  <si>
    <t>AA-9 Pressure Relief Valve Parts</t>
  </si>
  <si>
    <t>AG-FG</t>
  </si>
  <si>
    <t>AA-6B 6" Aluminum Pressure Relief Factory Set 81-120psi</t>
  </si>
  <si>
    <t>AA906FAC81120</t>
  </si>
  <si>
    <t>81 - 120 psi</t>
  </si>
  <si>
    <t>Factory Set</t>
  </si>
  <si>
    <t>Aluminum Body, SS Spring</t>
  </si>
  <si>
    <t>AA-6B 6" Aluminum Pressure Relief Factory Set 35-80psi</t>
  </si>
  <si>
    <t>AA906FAC3580</t>
  </si>
  <si>
    <t>35 - 80 psi</t>
  </si>
  <si>
    <t>AA-6B 6" Aluminum Pressure Relief Factory Set 11-34psi</t>
  </si>
  <si>
    <t>AA906FAC1134</t>
  </si>
  <si>
    <t>11 - 34 psi</t>
  </si>
  <si>
    <t>Pressure Setting Range</t>
  </si>
  <si>
    <t>Factory Set or Field Set</t>
  </si>
  <si>
    <t>Material</t>
  </si>
  <si>
    <t>Valve Size</t>
  </si>
  <si>
    <t>AA-9 Pressure Relief Valves</t>
  </si>
  <si>
    <t>3"</t>
  </si>
  <si>
    <t>AA-96</t>
  </si>
  <si>
    <t>Cover Complete (Includes Cover, Gasket, Retainers, and Screws)</t>
  </si>
  <si>
    <t>AA-96 Pressure Relief Valve Parts</t>
  </si>
  <si>
    <t>AA-96D 4" Aluminum Pressure Relief Factory Set 106-150psi</t>
  </si>
  <si>
    <t>AA96D04FAC106150</t>
  </si>
  <si>
    <t>106 - 150 psi</t>
  </si>
  <si>
    <t>4"</t>
  </si>
  <si>
    <t>AA-96D 4" Aluminum Pressure Relief Factory Set 61-105psi</t>
  </si>
  <si>
    <t>AA96D04FAC61105</t>
  </si>
  <si>
    <t>61 - 105 psi</t>
  </si>
  <si>
    <t>AA-96D 4" Aluminum Pressure Relief Factory Set 35-60psi</t>
  </si>
  <si>
    <t>AA96D04FAC3560</t>
  </si>
  <si>
    <t>35 - 60 psi</t>
  </si>
  <si>
    <t>AA-96D 4" Aluminum Pressure Relief Factory Set 11-34psi</t>
  </si>
  <si>
    <t>AA96D04FAC1134</t>
  </si>
  <si>
    <t>AA-96D 3" Aluminum Pressure Relief Factory Set 101-150psi</t>
  </si>
  <si>
    <t>AA96D03FAC101150</t>
  </si>
  <si>
    <t>100 - 150 psi</t>
  </si>
  <si>
    <t>AA-96D 3" Aluminum Pressure Relief Factory Set 41-100psi</t>
  </si>
  <si>
    <t>AA96D03FAC41100</t>
  </si>
  <si>
    <t>41 - 100 psi</t>
  </si>
  <si>
    <t>AA-96D 3" Aluminum Pressure Relief Factory Set 11-40psi</t>
  </si>
  <si>
    <t>AA96D03FAC1140</t>
  </si>
  <si>
    <t>11 - 40 psi</t>
  </si>
  <si>
    <t>AA-96D Pressure Relief Valves</t>
  </si>
  <si>
    <t>AA-60D 2" Aluminum Pressure Relief Factory Set 66-120psi</t>
  </si>
  <si>
    <t>AA60D02FAC66120</t>
  </si>
  <si>
    <t>65 - 120 psi</t>
  </si>
  <si>
    <t>2"</t>
  </si>
  <si>
    <t>AA-60D 2" Aluminum Pressure Relief Factory Set 11-65psi</t>
  </si>
  <si>
    <t>AA60D02FAC1165</t>
  </si>
  <si>
    <t>11 - 65 psi</t>
  </si>
  <si>
    <t>AA-60D Pressure Relief Valves</t>
  </si>
  <si>
    <t>AA-96C 4" Aluminum Pressure Relief Factory Set 106-150psi</t>
  </si>
  <si>
    <t>AA96C04FAC106150</t>
  </si>
  <si>
    <t>AA-96C 4" Aluminum Pressure Relief Factory Set 61-105psi</t>
  </si>
  <si>
    <t>AA96C04FAC61105</t>
  </si>
  <si>
    <t>AA-96C 4" Aluminum Pressure Relief Factory Set 35-60psi</t>
  </si>
  <si>
    <t>AA96C04FAC3560</t>
  </si>
  <si>
    <t>AA-96C 4" Aluminum Pressure Relief Factory Set 11-34psi</t>
  </si>
  <si>
    <t>AA96C04FAC1134</t>
  </si>
  <si>
    <t>AA-96C 3" Aluminum Pressure Relief Factory Set 101-150psi</t>
  </si>
  <si>
    <t>AA96C03FAC101150</t>
  </si>
  <si>
    <t>AA-96C 3" Aluminum Pressure Relief Factory Set 41-100psi</t>
  </si>
  <si>
    <t>AA96C03FAC41100</t>
  </si>
  <si>
    <t>AA-96C 3" Aluminum Pressure Relief Factory Set 11-40psi</t>
  </si>
  <si>
    <t>AA96C03FAC1140</t>
  </si>
  <si>
    <t>AA-96C Pressure Relief Valves</t>
  </si>
  <si>
    <t>AA-96B 4" Aluminum Pressure Relief Field Set 105-150psi</t>
  </si>
  <si>
    <t>AA96B04FLD106150</t>
  </si>
  <si>
    <t>Field Set</t>
  </si>
  <si>
    <t>AA-96B 4" Aluminum Pressure Relief Field Set 61-105psi</t>
  </si>
  <si>
    <t>AA96B04FLD61105</t>
  </si>
  <si>
    <t>AA-96B 4" Aluminum Pressure Relief Field Set 35-60psi</t>
  </si>
  <si>
    <t>AA96B04FLD3560</t>
  </si>
  <si>
    <t>AA-96B 4" Aluminum Pressure Relief Field Set 11-34psi</t>
  </si>
  <si>
    <t>AA96B04FLD1134</t>
  </si>
  <si>
    <t>AA-96B 4" Aluminum Pressure Relief Factory Set 106-150psi</t>
  </si>
  <si>
    <t>AA96B04FAC106150</t>
  </si>
  <si>
    <t>AA-96B 4" Aluminum Pressure Relief Factory Set 61-105psi</t>
  </si>
  <si>
    <t>AA96B04FAC61105</t>
  </si>
  <si>
    <t>AA-96B 4" Aluminum Pressure Relief Factory Set 35-60psi</t>
  </si>
  <si>
    <t>AA96B04FAC3560</t>
  </si>
  <si>
    <t>AA-96B 4" Aluminum Pressure Relief Factory Set 11-34psi</t>
  </si>
  <si>
    <t>AA96B04FAC1134</t>
  </si>
  <si>
    <t>CALL PLANT</t>
  </si>
  <si>
    <t>AA-96B 3" Aluminum Pressure Relief Field Set 101-150psi</t>
  </si>
  <si>
    <t>AA-96B 3" Aluminum Pressure Relief Field Set 41-100psi</t>
  </si>
  <si>
    <t>AA96B03FLD41100</t>
  </si>
  <si>
    <t>AA-96B 3" Aluminum Pressure Relief Field Set 11-40psi</t>
  </si>
  <si>
    <t>AA96B03FLD1140</t>
  </si>
  <si>
    <t>AA-96B 3" Aluminum Pressure Relief Factory Set 101-150psi</t>
  </si>
  <si>
    <t>AA96B03FAC101150</t>
  </si>
  <si>
    <t>AA-96B 3" Aluminum Pressure Relief Factory Set 41-100psi</t>
  </si>
  <si>
    <t>AA96B03FAC41100</t>
  </si>
  <si>
    <t>AA-96B 3" Aluminum Pressure Relief Factory Set 11-40psi</t>
  </si>
  <si>
    <t>AA96B03FAC1140</t>
  </si>
  <si>
    <t>AA-96B Pressure Relief Valves</t>
  </si>
  <si>
    <t>2.5"</t>
  </si>
  <si>
    <t>AA-6</t>
  </si>
  <si>
    <t>Spring Guide Washer</t>
  </si>
  <si>
    <t>AA-6 Pressure Relief Valve Parts</t>
  </si>
  <si>
    <t>AA-6B 2.5" Aluminum Pressure Relief Factory Set 66-120psi</t>
  </si>
  <si>
    <t>AA6B025FAC66120</t>
  </si>
  <si>
    <t>AA-6B 2.5" Aluminum Pressure Relief Factory Set 11-65psi</t>
  </si>
  <si>
    <t>AA6B025FAC1165</t>
  </si>
  <si>
    <t>AA-6B 2" Aluminum Pressure Relief Field Set 66-120psi</t>
  </si>
  <si>
    <t>AA-6B 2" Aluminum Pressure Relief Field Set 11-65psi</t>
  </si>
  <si>
    <t>AA6B02FLD1165</t>
  </si>
  <si>
    <t>AA-6B 2" Aluminum Pressure Relief Factory Set 66-120psi</t>
  </si>
  <si>
    <t>AA6B02FAC66120</t>
  </si>
  <si>
    <t>AA-6B 2" Aluminum Pressure Relief Factory Set 11-65psi</t>
  </si>
  <si>
    <t>AA6B02FAC1165</t>
  </si>
  <si>
    <t>AA-6B Pressure Relief Valves</t>
  </si>
  <si>
    <t>Customer Multiplier Input</t>
  </si>
  <si>
    <t>AA-60D PRV</t>
  </si>
  <si>
    <t>AA-9 PRV Parts</t>
  </si>
  <si>
    <t>AA-96C PRV</t>
  </si>
  <si>
    <t>AA-9 PRV</t>
  </si>
  <si>
    <t>AA-96B PRV</t>
  </si>
  <si>
    <t>AA-96 PRV Parts</t>
  </si>
  <si>
    <t>AA-6B PRV Parts</t>
  </si>
  <si>
    <t>AA-96D PRV</t>
  </si>
  <si>
    <t>AA-6B PRV</t>
  </si>
  <si>
    <t>Links to Sections</t>
  </si>
  <si>
    <t>Effective March 3, 2025</t>
  </si>
  <si>
    <t>Pressure Relief Valves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</si>
</sst>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24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26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44" fontId="2" fillId="2" borderId="1" xfId="2" applyFont="1" applyFill="1" applyBorder="1"/>
    <xf numFmtId="2" fontId="2" fillId="2" borderId="2" xfId="0" applyNumberFormat="1" applyFont="1" applyFill="1" applyBorder="1" applyAlignment="1">
      <alignment horizontal="center"/>
    </xf>
    <xf numFmtId="44" fontId="2" fillId="2" borderId="2" xfId="2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44" fontId="2" fillId="2" borderId="4" xfId="2" applyFont="1" applyFill="1" applyBorder="1"/>
    <xf numFmtId="2" fontId="2" fillId="2" borderId="5" xfId="0" applyNumberFormat="1" applyFont="1" applyFill="1" applyBorder="1" applyAlignment="1">
      <alignment horizontal="center"/>
    </xf>
    <xf numFmtId="44" fontId="2" fillId="2" borderId="5" xfId="2" applyFont="1" applyFill="1" applyBorder="1"/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44" fontId="2" fillId="2" borderId="7" xfId="2" applyFont="1" applyFill="1" applyBorder="1"/>
    <xf numFmtId="2" fontId="2" fillId="2" borderId="8" xfId="0" applyNumberFormat="1" applyFont="1" applyFill="1" applyBorder="1" applyAlignment="1">
      <alignment horizontal="center"/>
    </xf>
    <xf numFmtId="44" fontId="2" fillId="2" borderId="8" xfId="2" applyFont="1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44" fontId="3" fillId="3" borderId="10" xfId="2" applyFont="1" applyFill="1" applyBorder="1" applyAlignment="1">
      <alignment horizontal="center"/>
    </xf>
    <xf numFmtId="39" fontId="3" fillId="3" borderId="11" xfId="1" applyNumberFormat="1" applyFont="1" applyFill="1" applyBorder="1" applyAlignment="1">
      <alignment horizontal="center"/>
    </xf>
    <xf numFmtId="44" fontId="3" fillId="3" borderId="11" xfId="2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2" fontId="4" fillId="4" borderId="0" xfId="0" applyNumberFormat="1" applyFont="1" applyFill="1" applyAlignment="1">
      <alignment horizontal="center"/>
    </xf>
    <xf numFmtId="0" fontId="2" fillId="2" borderId="2" xfId="0" applyFont="1" applyFill="1" applyBorder="1"/>
    <xf numFmtId="0" fontId="2" fillId="2" borderId="5" xfId="0" applyFont="1" applyFill="1" applyBorder="1"/>
    <xf numFmtId="44" fontId="2" fillId="2" borderId="13" xfId="2" applyFont="1" applyFill="1" applyBorder="1"/>
    <xf numFmtId="2" fontId="2" fillId="2" borderId="14" xfId="0" applyNumberFormat="1" applyFont="1" applyFill="1" applyBorder="1" applyAlignment="1">
      <alignment horizontal="center"/>
    </xf>
    <xf numFmtId="44" fontId="2" fillId="2" borderId="14" xfId="2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 applyAlignment="1">
      <alignment horizontal="center"/>
    </xf>
    <xf numFmtId="44" fontId="3" fillId="3" borderId="16" xfId="2" applyFont="1" applyFill="1" applyBorder="1" applyAlignment="1">
      <alignment horizontal="center"/>
    </xf>
    <xf numFmtId="39" fontId="3" fillId="3" borderId="17" xfId="1" applyNumberFormat="1" applyFont="1" applyFill="1" applyBorder="1" applyAlignment="1">
      <alignment horizontal="center"/>
    </xf>
    <xf numFmtId="44" fontId="3" fillId="3" borderId="17" xfId="2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44" fontId="2" fillId="2" borderId="4" xfId="2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horizontal="center" vertical="center"/>
    </xf>
    <xf numFmtId="44" fontId="2" fillId="2" borderId="5" xfId="2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2" fillId="0" borderId="2" xfId="2" applyFont="1" applyFill="1" applyBorder="1"/>
    <xf numFmtId="44" fontId="2" fillId="0" borderId="5" xfId="2" applyFont="1" applyFill="1" applyBorder="1"/>
    <xf numFmtId="44" fontId="2" fillId="0" borderId="8" xfId="2" applyFont="1" applyFill="1" applyBorder="1"/>
    <xf numFmtId="44" fontId="2" fillId="2" borderId="19" xfId="2" applyFont="1" applyFill="1" applyBorder="1"/>
    <xf numFmtId="2" fontId="2" fillId="2" borderId="20" xfId="0" applyNumberFormat="1" applyFont="1" applyFill="1" applyBorder="1" applyAlignment="1">
      <alignment horizontal="center"/>
    </xf>
    <xf numFmtId="44" fontId="2" fillId="0" borderId="20" xfId="2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4" fontId="2" fillId="2" borderId="20" xfId="2" applyFont="1" applyFill="1" applyBorder="1"/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/>
    <xf numFmtId="9" fontId="2" fillId="2" borderId="0" xfId="3" applyFont="1" applyFill="1"/>
    <xf numFmtId="44" fontId="2" fillId="2" borderId="0" xfId="2" applyFont="1" applyFill="1" applyAlignment="1">
      <alignment horizontal="center"/>
    </xf>
    <xf numFmtId="39" fontId="2" fillId="2" borderId="0" xfId="1" applyNumberFormat="1" applyFont="1" applyFill="1" applyAlignment="1">
      <alignment horizontal="center"/>
    </xf>
    <xf numFmtId="44" fontId="2" fillId="2" borderId="0" xfId="2" applyFont="1" applyFill="1"/>
    <xf numFmtId="0" fontId="2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44" fontId="2" fillId="2" borderId="0" xfId="2" applyFont="1" applyFill="1" applyBorder="1" applyAlignment="1">
      <alignment horizontal="center"/>
    </xf>
    <xf numFmtId="0" fontId="6" fillId="2" borderId="0" xfId="4" applyFill="1" applyBorder="1" applyAlignment="1"/>
    <xf numFmtId="2" fontId="5" fillId="5" borderId="22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44" fontId="2" fillId="2" borderId="26" xfId="2" applyFont="1" applyFill="1" applyBorder="1" applyAlignment="1">
      <alignment horizontal="center"/>
    </xf>
    <xf numFmtId="0" fontId="2" fillId="2" borderId="27" xfId="0" applyFont="1" applyFill="1" applyBorder="1"/>
    <xf numFmtId="0" fontId="6" fillId="2" borderId="27" xfId="4" applyFill="1" applyBorder="1" applyAlignment="1">
      <alignment horizontal="center"/>
    </xf>
    <xf numFmtId="0" fontId="6" fillId="2" borderId="28" xfId="4" applyFill="1" applyBorder="1" applyAlignment="1">
      <alignment horizontal="center"/>
    </xf>
    <xf numFmtId="0" fontId="6" fillId="2" borderId="29" xfId="4" applyFill="1" applyBorder="1" applyAlignment="1">
      <alignment horizontal="center"/>
    </xf>
    <xf numFmtId="0" fontId="6" fillId="2" borderId="0" xfId="4" applyFill="1" applyBorder="1" applyAlignment="1">
      <alignment horizontal="center"/>
    </xf>
    <xf numFmtId="0" fontId="6" fillId="2" borderId="30" xfId="4" applyFill="1" applyBorder="1" applyAlignment="1">
      <alignment horizontal="center"/>
    </xf>
    <xf numFmtId="44" fontId="6" fillId="2" borderId="29" xfId="4" applyNumberFormat="1" applyFill="1" applyBorder="1" applyAlignment="1">
      <alignment horizontal="center"/>
    </xf>
    <xf numFmtId="44" fontId="6" fillId="2" borderId="0" xfId="4" applyNumberForma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8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wrapText="1"/>
    </xf>
    <xf numFmtId="0" fontId="5" fillId="2" borderId="0" xfId="0" applyFont="1" applyFill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9526</xdr:colOff>
      <xdr:row>0</xdr:row>
      <xdr:rowOff>0</xdr:rowOff>
    </xdr:from>
    <xdr:ext cx="6381750" cy="3528907"/>
    <xdr:pic>
      <xdr:nvPicPr>
        <xdr:cNvPr id="2" name="Picture 1">
          <a:extLst>
            <a:ext uri="{FF2B5EF4-FFF2-40B4-BE49-F238E27FC236}">
              <a16:creationId xmlns:a16="http://schemas.microsoft.com/office/drawing/2014/main" id="{F8961856-F7EE-4689-9893-C483EC551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5126" y="0"/>
          <a:ext cx="6381750" cy="3528907"/>
        </a:xfrm>
        <a:prstGeom prst="rect">
          <a:avLst/>
        </a:prstGeom>
      </xdr:spPr>
    </xdr:pic>
    <xdr:clientData/>
  </xdr:oneCellAnchor>
  <xdr:oneCellAnchor>
    <xdr:from>
      <xdr:col>5</xdr:col>
      <xdr:colOff>895350</xdr:colOff>
      <xdr:row>1</xdr:row>
      <xdr:rowOff>19050</xdr:rowOff>
    </xdr:from>
    <xdr:ext cx="3009899" cy="714374"/>
    <xdr:pic>
      <xdr:nvPicPr>
        <xdr:cNvPr id="3" name="Picture 2">
          <a:extLst>
            <a:ext uri="{FF2B5EF4-FFF2-40B4-BE49-F238E27FC236}">
              <a16:creationId xmlns:a16="http://schemas.microsoft.com/office/drawing/2014/main" id="{9FFC3F69-391C-413E-9200-D43EC5DB1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0" y="209550"/>
          <a:ext cx="3009899" cy="714374"/>
        </a:xfrm>
        <a:prstGeom prst="rect">
          <a:avLst/>
        </a:prstGeom>
      </xdr:spPr>
    </xdr:pic>
    <xdr:clientData/>
  </xdr:oneCellAnchor>
  <xdr:oneCellAnchor>
    <xdr:from>
      <xdr:col>2</xdr:col>
      <xdr:colOff>133350</xdr:colOff>
      <xdr:row>2</xdr:row>
      <xdr:rowOff>57150</xdr:rowOff>
    </xdr:from>
    <xdr:ext cx="4310809" cy="514350"/>
    <xdr:pic>
      <xdr:nvPicPr>
        <xdr:cNvPr id="4" name="Picture 3">
          <a:extLst>
            <a:ext uri="{FF2B5EF4-FFF2-40B4-BE49-F238E27FC236}">
              <a16:creationId xmlns:a16="http://schemas.microsoft.com/office/drawing/2014/main" id="{EF50CE8D-AC6F-46F8-BD50-D5D34FEA1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438150"/>
          <a:ext cx="4310809" cy="514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63EE-7F0F-496A-8D24-1835F8AC61DF}">
  <dimension ref="A1:L124"/>
  <sheetViews>
    <sheetView tabSelected="1" workbookViewId="0">
      <selection activeCell="D17" sqref="D17"/>
    </sheetView>
  </sheetViews>
  <sheetFormatPr defaultRowHeight="15" x14ac:dyDescent="0.25"/>
  <cols>
    <col min="2" max="2" width="17" bestFit="1" customWidth="1"/>
    <col min="3" max="3" width="19.5703125" bestFit="1" customWidth="1"/>
    <col min="4" max="4" width="19.28515625" bestFit="1" customWidth="1"/>
    <col min="5" max="5" width="20" bestFit="1" customWidth="1"/>
    <col min="6" max="6" width="16" bestFit="1" customWidth="1"/>
    <col min="7" max="7" width="42.42578125" bestFit="1" customWidth="1"/>
    <col min="8" max="8" width="13.28515625" bestFit="1" customWidth="1"/>
    <col min="9" max="9" width="11.140625" bestFit="1" customWidth="1"/>
    <col min="11" max="11" width="11.140625" bestFit="1" customWidth="1"/>
  </cols>
  <sheetData>
    <row r="1" spans="2:12" s="63" customFormat="1" ht="11.25" x14ac:dyDescent="0.2">
      <c r="B1" s="68"/>
      <c r="C1" s="68"/>
      <c r="D1" s="68"/>
      <c r="G1" s="68"/>
      <c r="H1" s="67"/>
      <c r="I1" s="68"/>
      <c r="J1" s="67"/>
    </row>
    <row r="2" spans="2:12" s="63" customFormat="1" ht="11.25" x14ac:dyDescent="0.2">
      <c r="B2" s="68"/>
      <c r="C2" s="68"/>
      <c r="D2" s="68"/>
      <c r="G2" s="68"/>
      <c r="H2" s="67"/>
      <c r="I2" s="68"/>
      <c r="J2" s="67"/>
    </row>
    <row r="3" spans="2:12" s="63" customFormat="1" ht="11.25" x14ac:dyDescent="0.2">
      <c r="B3" s="68"/>
      <c r="C3" s="68"/>
      <c r="D3" s="68"/>
      <c r="G3" s="68"/>
      <c r="H3" s="67"/>
      <c r="I3" s="68"/>
      <c r="J3" s="67"/>
    </row>
    <row r="4" spans="2:12" s="63" customFormat="1" ht="11.25" x14ac:dyDescent="0.2">
      <c r="B4" s="68"/>
      <c r="C4" s="68"/>
      <c r="D4" s="68"/>
      <c r="G4" s="68"/>
      <c r="H4" s="67"/>
      <c r="I4" s="68"/>
      <c r="J4" s="67"/>
    </row>
    <row r="5" spans="2:12" s="63" customFormat="1" ht="11.25" x14ac:dyDescent="0.2">
      <c r="B5" s="68"/>
      <c r="C5" s="68"/>
      <c r="D5" s="68"/>
      <c r="G5" s="68"/>
      <c r="H5" s="67"/>
      <c r="I5" s="68"/>
      <c r="J5" s="67"/>
    </row>
    <row r="6" spans="2:12" s="63" customFormat="1" ht="11.25" x14ac:dyDescent="0.2">
      <c r="B6" s="68"/>
      <c r="C6" s="68"/>
      <c r="D6" s="68"/>
      <c r="G6" s="68"/>
      <c r="H6" s="67"/>
      <c r="I6" s="68"/>
      <c r="J6" s="67"/>
      <c r="K6" s="92"/>
    </row>
    <row r="7" spans="2:12" s="63" customFormat="1" x14ac:dyDescent="0.25">
      <c r="B7" s="68"/>
      <c r="C7" s="68"/>
      <c r="D7" s="68"/>
      <c r="G7" s="68"/>
      <c r="H7" s="67"/>
      <c r="I7" s="68"/>
      <c r="J7" s="67"/>
      <c r="K7" s="73"/>
      <c r="L7" s="73"/>
    </row>
    <row r="8" spans="2:12" s="63" customFormat="1" ht="11.25" x14ac:dyDescent="0.2">
      <c r="B8" s="68"/>
      <c r="C8" s="68"/>
      <c r="D8" s="68"/>
      <c r="G8" s="68"/>
      <c r="H8" s="67"/>
      <c r="I8" s="68"/>
      <c r="J8" s="67"/>
    </row>
    <row r="9" spans="2:12" s="63" customFormat="1" ht="11.25" x14ac:dyDescent="0.2">
      <c r="B9" s="68"/>
      <c r="C9" s="68"/>
      <c r="D9" s="68"/>
      <c r="G9" s="68"/>
      <c r="H9" s="67"/>
      <c r="I9" s="68"/>
      <c r="J9" s="67"/>
    </row>
    <row r="10" spans="2:12" s="63" customFormat="1" ht="11.25" x14ac:dyDescent="0.2">
      <c r="B10" s="68"/>
      <c r="C10" s="68"/>
      <c r="D10" s="68"/>
      <c r="G10" s="68"/>
      <c r="H10" s="67"/>
      <c r="I10" s="68"/>
      <c r="J10" s="67"/>
    </row>
    <row r="11" spans="2:12" s="63" customFormat="1" ht="11.25" customHeight="1" x14ac:dyDescent="0.2">
      <c r="B11" s="91" t="s">
        <v>142</v>
      </c>
      <c r="C11" s="91"/>
      <c r="D11" s="91"/>
      <c r="E11" s="91"/>
      <c r="F11" s="91"/>
      <c r="G11" s="91"/>
      <c r="H11" s="91"/>
      <c r="I11" s="91"/>
      <c r="J11" s="91"/>
    </row>
    <row r="12" spans="2:12" s="63" customFormat="1" ht="11.25" customHeight="1" x14ac:dyDescent="0.2">
      <c r="B12" s="91"/>
      <c r="C12" s="91"/>
      <c r="D12" s="91"/>
      <c r="E12" s="91"/>
      <c r="F12" s="91"/>
      <c r="G12" s="91"/>
      <c r="H12" s="91"/>
      <c r="I12" s="91"/>
      <c r="J12" s="91"/>
    </row>
    <row r="13" spans="2:12" s="63" customFormat="1" ht="11.25" customHeight="1" x14ac:dyDescent="0.2">
      <c r="B13" s="90" t="s">
        <v>141</v>
      </c>
      <c r="C13" s="90"/>
      <c r="D13" s="90"/>
      <c r="E13" s="90"/>
      <c r="F13" s="90"/>
      <c r="G13" s="90"/>
      <c r="H13" s="90"/>
      <c r="I13" s="90"/>
      <c r="J13" s="90"/>
    </row>
    <row r="14" spans="2:12" s="63" customFormat="1" ht="12" thickBot="1" x14ac:dyDescent="0.25">
      <c r="B14" s="68"/>
      <c r="C14" s="68"/>
      <c r="D14" s="68"/>
      <c r="G14" s="68"/>
      <c r="H14" s="67"/>
      <c r="I14" s="68"/>
      <c r="J14" s="67"/>
    </row>
    <row r="15" spans="2:12" s="63" customFormat="1" ht="15" customHeight="1" x14ac:dyDescent="0.2">
      <c r="B15" s="68"/>
      <c r="C15" s="68"/>
      <c r="D15" s="68"/>
      <c r="G15" s="68"/>
      <c r="H15" s="89" t="s">
        <v>140</v>
      </c>
      <c r="I15" s="88"/>
      <c r="J15" s="88"/>
      <c r="K15" s="87"/>
    </row>
    <row r="16" spans="2:12" s="63" customFormat="1" x14ac:dyDescent="0.25">
      <c r="B16" s="68"/>
      <c r="C16" s="68"/>
      <c r="D16" s="68"/>
      <c r="G16" s="68"/>
      <c r="H16" s="84" t="s">
        <v>139</v>
      </c>
      <c r="I16" s="83"/>
      <c r="J16" s="83" t="s">
        <v>138</v>
      </c>
      <c r="K16" s="82"/>
    </row>
    <row r="17" spans="1:12" s="63" customFormat="1" x14ac:dyDescent="0.25">
      <c r="B17" s="68"/>
      <c r="C17" s="68"/>
      <c r="D17" s="68"/>
      <c r="G17" s="68"/>
      <c r="H17" s="84" t="s">
        <v>137</v>
      </c>
      <c r="I17" s="83"/>
      <c r="J17" s="86" t="s">
        <v>136</v>
      </c>
      <c r="K17" s="85"/>
    </row>
    <row r="18" spans="1:12" s="63" customFormat="1" x14ac:dyDescent="0.25">
      <c r="B18" s="68"/>
      <c r="C18" s="68"/>
      <c r="D18" s="68"/>
      <c r="G18" s="68"/>
      <c r="H18" s="84" t="s">
        <v>135</v>
      </c>
      <c r="I18" s="83"/>
      <c r="J18" s="83" t="s">
        <v>134</v>
      </c>
      <c r="K18" s="82"/>
    </row>
    <row r="19" spans="1:12" s="63" customFormat="1" x14ac:dyDescent="0.25">
      <c r="B19" s="68"/>
      <c r="C19" s="68"/>
      <c r="D19" s="68"/>
      <c r="E19" s="68"/>
      <c r="F19" s="68"/>
      <c r="G19" s="68"/>
      <c r="H19" s="84" t="s">
        <v>133</v>
      </c>
      <c r="I19" s="83"/>
      <c r="J19" s="83" t="s">
        <v>132</v>
      </c>
      <c r="K19" s="82"/>
      <c r="L19" s="64"/>
    </row>
    <row r="20" spans="1:12" s="63" customFormat="1" ht="15.75" thickBot="1" x14ac:dyDescent="0.3">
      <c r="B20" s="68"/>
      <c r="C20" s="68"/>
      <c r="D20" s="68"/>
      <c r="E20" s="68"/>
      <c r="F20" s="68"/>
      <c r="G20" s="68"/>
      <c r="H20" s="81" t="s">
        <v>131</v>
      </c>
      <c r="I20" s="80"/>
      <c r="J20" s="79"/>
      <c r="K20" s="78"/>
      <c r="L20" s="64"/>
    </row>
    <row r="21" spans="1:12" s="63" customFormat="1" ht="15.75" thickBot="1" x14ac:dyDescent="0.3">
      <c r="B21" s="77" t="s">
        <v>130</v>
      </c>
      <c r="C21" s="76"/>
      <c r="D21" s="75"/>
      <c r="E21" s="74">
        <v>1</v>
      </c>
      <c r="F21" s="69"/>
      <c r="G21" s="68"/>
      <c r="H21" s="73"/>
      <c r="I21" s="73"/>
      <c r="K21" s="72"/>
      <c r="L21" s="64"/>
    </row>
    <row r="22" spans="1:12" s="63" customFormat="1" ht="11.25" x14ac:dyDescent="0.2">
      <c r="B22" s="71"/>
      <c r="C22" s="71"/>
      <c r="D22" s="71"/>
      <c r="E22" s="70"/>
      <c r="F22" s="69"/>
      <c r="G22" s="68"/>
      <c r="H22" s="67"/>
      <c r="I22" s="66"/>
      <c r="J22" s="65"/>
      <c r="K22" s="65"/>
      <c r="L22" s="64"/>
    </row>
    <row r="23" spans="1:12" s="63" customFormat="1" ht="30" x14ac:dyDescent="0.4">
      <c r="B23" s="25" t="s">
        <v>129</v>
      </c>
      <c r="C23" s="25"/>
      <c r="D23" s="25"/>
      <c r="E23" s="25"/>
      <c r="F23" s="25"/>
      <c r="G23" s="25"/>
      <c r="H23" s="25"/>
      <c r="I23" s="25"/>
      <c r="J23" s="25"/>
      <c r="K23" s="25"/>
      <c r="L23" s="64"/>
    </row>
    <row r="24" spans="1:12" ht="15.75" thickBot="1" x14ac:dyDescent="0.3">
      <c r="A24" s="63"/>
    </row>
    <row r="25" spans="1:12" ht="15.75" thickBot="1" x14ac:dyDescent="0.3">
      <c r="A25" s="63"/>
      <c r="B25" s="39" t="s">
        <v>33</v>
      </c>
      <c r="C25" s="37" t="s">
        <v>32</v>
      </c>
      <c r="D25" s="37" t="s">
        <v>31</v>
      </c>
      <c r="E25" s="37" t="s">
        <v>30</v>
      </c>
      <c r="F25" s="38" t="s">
        <v>14</v>
      </c>
      <c r="G25" s="37" t="s">
        <v>13</v>
      </c>
      <c r="H25" s="37" t="s">
        <v>12</v>
      </c>
      <c r="I25" s="36" t="s">
        <v>11</v>
      </c>
      <c r="J25" s="35" t="s">
        <v>10</v>
      </c>
      <c r="K25" s="34" t="s">
        <v>9</v>
      </c>
    </row>
    <row r="26" spans="1:12" x14ac:dyDescent="0.25">
      <c r="B26" s="33" t="s">
        <v>64</v>
      </c>
      <c r="C26" s="31" t="s">
        <v>23</v>
      </c>
      <c r="D26" s="31" t="s">
        <v>22</v>
      </c>
      <c r="E26" s="31" t="s">
        <v>67</v>
      </c>
      <c r="F26" s="31" t="s">
        <v>128</v>
      </c>
      <c r="G26" s="32" t="s">
        <v>127</v>
      </c>
      <c r="H26" s="31" t="s">
        <v>18</v>
      </c>
      <c r="I26" s="30">
        <v>207</v>
      </c>
      <c r="J26" s="29">
        <f>$E$21</f>
        <v>1</v>
      </c>
      <c r="K26" s="28">
        <f>I26*J26</f>
        <v>207</v>
      </c>
    </row>
    <row r="27" spans="1:12" x14ac:dyDescent="0.25">
      <c r="B27" s="12" t="s">
        <v>64</v>
      </c>
      <c r="C27" s="10" t="s">
        <v>23</v>
      </c>
      <c r="D27" s="10" t="s">
        <v>22</v>
      </c>
      <c r="E27" s="10" t="s">
        <v>63</v>
      </c>
      <c r="F27" s="10" t="s">
        <v>126</v>
      </c>
      <c r="G27" s="27" t="s">
        <v>125</v>
      </c>
      <c r="H27" s="10" t="s">
        <v>18</v>
      </c>
      <c r="I27" s="9">
        <v>207</v>
      </c>
      <c r="J27" s="8">
        <f>$E$21</f>
        <v>1</v>
      </c>
      <c r="K27" s="7">
        <f>I27*J27</f>
        <v>207</v>
      </c>
    </row>
    <row r="28" spans="1:12" x14ac:dyDescent="0.25">
      <c r="B28" s="12" t="s">
        <v>64</v>
      </c>
      <c r="C28" s="10" t="s">
        <v>23</v>
      </c>
      <c r="D28" s="10" t="s">
        <v>86</v>
      </c>
      <c r="E28" s="10" t="s">
        <v>67</v>
      </c>
      <c r="F28" s="10" t="s">
        <v>124</v>
      </c>
      <c r="G28" s="27" t="s">
        <v>123</v>
      </c>
      <c r="H28" s="10" t="s">
        <v>18</v>
      </c>
      <c r="I28" s="9">
        <v>169</v>
      </c>
      <c r="J28" s="8">
        <f>$E$21</f>
        <v>1</v>
      </c>
      <c r="K28" s="7">
        <f>I28*J28</f>
        <v>169</v>
      </c>
    </row>
    <row r="29" spans="1:12" ht="15.75" thickBot="1" x14ac:dyDescent="0.3">
      <c r="B29" s="6" t="s">
        <v>64</v>
      </c>
      <c r="C29" s="4" t="s">
        <v>23</v>
      </c>
      <c r="D29" s="4" t="s">
        <v>86</v>
      </c>
      <c r="E29" s="4" t="s">
        <v>63</v>
      </c>
      <c r="F29" s="4" t="s">
        <v>101</v>
      </c>
      <c r="G29" s="26" t="s">
        <v>122</v>
      </c>
      <c r="H29" s="4" t="s">
        <v>18</v>
      </c>
      <c r="I29" s="47" t="s">
        <v>101</v>
      </c>
      <c r="J29" s="2">
        <f>$E$21</f>
        <v>1</v>
      </c>
      <c r="K29" s="1" t="s">
        <v>101</v>
      </c>
    </row>
    <row r="30" spans="1:12" x14ac:dyDescent="0.25">
      <c r="B30" s="18" t="s">
        <v>114</v>
      </c>
      <c r="C30" s="16" t="s">
        <v>23</v>
      </c>
      <c r="D30" s="16" t="s">
        <v>22</v>
      </c>
      <c r="E30" s="16" t="s">
        <v>67</v>
      </c>
      <c r="F30" s="16" t="s">
        <v>121</v>
      </c>
      <c r="G30" s="46" t="s">
        <v>120</v>
      </c>
      <c r="H30" s="16" t="s">
        <v>18</v>
      </c>
      <c r="I30" s="15">
        <v>212</v>
      </c>
      <c r="J30" s="14">
        <f>$E$21</f>
        <v>1</v>
      </c>
      <c r="K30" s="13">
        <f>I30*J30</f>
        <v>212</v>
      </c>
    </row>
    <row r="31" spans="1:12" ht="15.75" thickBot="1" x14ac:dyDescent="0.3">
      <c r="B31" s="6" t="s">
        <v>114</v>
      </c>
      <c r="C31" s="4" t="s">
        <v>23</v>
      </c>
      <c r="D31" s="4" t="s">
        <v>22</v>
      </c>
      <c r="E31" s="4" t="s">
        <v>63</v>
      </c>
      <c r="F31" s="4" t="s">
        <v>119</v>
      </c>
      <c r="G31" s="26" t="s">
        <v>118</v>
      </c>
      <c r="H31" s="4" t="s">
        <v>18</v>
      </c>
      <c r="I31" s="47">
        <v>212</v>
      </c>
      <c r="J31" s="2">
        <f>$E$21</f>
        <v>1</v>
      </c>
      <c r="K31" s="1">
        <f>I31*J31</f>
        <v>212</v>
      </c>
    </row>
    <row r="33" spans="2:11" ht="30" x14ac:dyDescent="0.4">
      <c r="B33" s="25" t="s">
        <v>117</v>
      </c>
      <c r="C33" s="25"/>
      <c r="D33" s="25"/>
      <c r="E33" s="25"/>
      <c r="F33" s="25"/>
      <c r="G33" s="25"/>
      <c r="H33" s="25"/>
      <c r="I33" s="25"/>
      <c r="J33" s="25"/>
      <c r="K33" s="25"/>
    </row>
    <row r="34" spans="2:11" ht="15.75" thickBot="1" x14ac:dyDescent="0.3"/>
    <row r="35" spans="2:11" ht="15.75" thickBot="1" x14ac:dyDescent="0.3">
      <c r="D35" s="39" t="s">
        <v>16</v>
      </c>
      <c r="E35" s="37" t="s">
        <v>15</v>
      </c>
      <c r="F35" s="38" t="s">
        <v>14</v>
      </c>
      <c r="G35" s="38" t="s">
        <v>13</v>
      </c>
      <c r="H35" s="37" t="s">
        <v>12</v>
      </c>
      <c r="I35" s="36" t="s">
        <v>11</v>
      </c>
      <c r="J35" s="35" t="s">
        <v>10</v>
      </c>
      <c r="K35" s="34" t="s">
        <v>9</v>
      </c>
    </row>
    <row r="36" spans="2:11" x14ac:dyDescent="0.25">
      <c r="D36" s="33" t="s">
        <v>115</v>
      </c>
      <c r="E36" s="31" t="s">
        <v>64</v>
      </c>
      <c r="F36" s="31">
        <v>40601060</v>
      </c>
      <c r="G36" s="58" t="s">
        <v>8</v>
      </c>
      <c r="H36" s="31" t="s">
        <v>0</v>
      </c>
      <c r="I36" s="30">
        <v>112</v>
      </c>
      <c r="J36" s="29">
        <f>$E$21</f>
        <v>1</v>
      </c>
      <c r="K36" s="28">
        <f>I36*J36</f>
        <v>112</v>
      </c>
    </row>
    <row r="37" spans="2:11" ht="15.75" thickBot="1" x14ac:dyDescent="0.3">
      <c r="D37" s="6" t="s">
        <v>115</v>
      </c>
      <c r="E37" s="4" t="s">
        <v>114</v>
      </c>
      <c r="F37" s="4">
        <v>40602060</v>
      </c>
      <c r="G37" s="56"/>
      <c r="H37" s="4" t="s">
        <v>0</v>
      </c>
      <c r="I37" s="3">
        <v>112</v>
      </c>
      <c r="J37" s="2">
        <f>$E$21</f>
        <v>1</v>
      </c>
      <c r="K37" s="1">
        <f>I37*J37</f>
        <v>112</v>
      </c>
    </row>
    <row r="38" spans="2:11" x14ac:dyDescent="0.25">
      <c r="D38" s="18" t="s">
        <v>115</v>
      </c>
      <c r="E38" s="16" t="s">
        <v>64</v>
      </c>
      <c r="F38" s="16">
        <v>41003062</v>
      </c>
      <c r="G38" s="62" t="s">
        <v>37</v>
      </c>
      <c r="H38" s="16" t="s">
        <v>0</v>
      </c>
      <c r="I38" s="15">
        <v>96</v>
      </c>
      <c r="J38" s="14">
        <f>$E$21</f>
        <v>1</v>
      </c>
      <c r="K38" s="13">
        <f>I38*J38</f>
        <v>96</v>
      </c>
    </row>
    <row r="39" spans="2:11" ht="15.75" thickBot="1" x14ac:dyDescent="0.3">
      <c r="D39" s="55" t="s">
        <v>115</v>
      </c>
      <c r="E39" s="53" t="s">
        <v>114</v>
      </c>
      <c r="F39" s="53">
        <v>41003062</v>
      </c>
      <c r="G39" s="61"/>
      <c r="H39" s="53" t="s">
        <v>0</v>
      </c>
      <c r="I39" s="59">
        <v>96</v>
      </c>
      <c r="J39" s="51">
        <f>$E$21</f>
        <v>1</v>
      </c>
      <c r="K39" s="50">
        <f>I39*J39</f>
        <v>96</v>
      </c>
    </row>
    <row r="40" spans="2:11" x14ac:dyDescent="0.25">
      <c r="D40" s="33" t="s">
        <v>115</v>
      </c>
      <c r="E40" s="31" t="s">
        <v>64</v>
      </c>
      <c r="F40" s="31">
        <v>43200114</v>
      </c>
      <c r="G40" s="58" t="s">
        <v>7</v>
      </c>
      <c r="H40" s="31" t="s">
        <v>0</v>
      </c>
      <c r="I40" s="30">
        <v>6</v>
      </c>
      <c r="J40" s="29">
        <f>$E$21</f>
        <v>1</v>
      </c>
      <c r="K40" s="28">
        <f>I40*J40</f>
        <v>6</v>
      </c>
    </row>
    <row r="41" spans="2:11" ht="15.75" thickBot="1" x14ac:dyDescent="0.3">
      <c r="D41" s="6" t="s">
        <v>115</v>
      </c>
      <c r="E41" s="4" t="s">
        <v>114</v>
      </c>
      <c r="F41" s="4">
        <v>43200114</v>
      </c>
      <c r="G41" s="56"/>
      <c r="H41" s="4" t="s">
        <v>0</v>
      </c>
      <c r="I41" s="3">
        <v>6</v>
      </c>
      <c r="J41" s="2">
        <f>$E$21</f>
        <v>1</v>
      </c>
      <c r="K41" s="1">
        <f>I41*J41</f>
        <v>6</v>
      </c>
    </row>
    <row r="42" spans="2:11" x14ac:dyDescent="0.25">
      <c r="D42" s="18" t="s">
        <v>115</v>
      </c>
      <c r="E42" s="16" t="s">
        <v>64</v>
      </c>
      <c r="F42" s="16">
        <v>82001003</v>
      </c>
      <c r="G42" s="57" t="s">
        <v>116</v>
      </c>
      <c r="H42" s="16" t="s">
        <v>0</v>
      </c>
      <c r="I42" s="15">
        <v>5</v>
      </c>
      <c r="J42" s="14">
        <f>$E$21</f>
        <v>1</v>
      </c>
      <c r="K42" s="13">
        <f>I42*J42</f>
        <v>5</v>
      </c>
    </row>
    <row r="43" spans="2:11" ht="15.75" thickBot="1" x14ac:dyDescent="0.3">
      <c r="D43" s="55" t="s">
        <v>115</v>
      </c>
      <c r="E43" s="53" t="s">
        <v>114</v>
      </c>
      <c r="F43" s="53">
        <v>82001003</v>
      </c>
      <c r="G43" s="60"/>
      <c r="H43" s="53" t="s">
        <v>0</v>
      </c>
      <c r="I43" s="59">
        <v>5</v>
      </c>
      <c r="J43" s="51">
        <f>$E$21</f>
        <v>1</v>
      </c>
      <c r="K43" s="50">
        <f>I43*J43</f>
        <v>5</v>
      </c>
    </row>
    <row r="44" spans="2:11" x14ac:dyDescent="0.25">
      <c r="D44" s="33" t="s">
        <v>115</v>
      </c>
      <c r="E44" s="31" t="s">
        <v>64</v>
      </c>
      <c r="F44" s="31">
        <v>64201001</v>
      </c>
      <c r="G44" s="58" t="s">
        <v>5</v>
      </c>
      <c r="H44" s="31" t="s">
        <v>0</v>
      </c>
      <c r="I44" s="30">
        <v>6</v>
      </c>
      <c r="J44" s="29">
        <f>$E$21</f>
        <v>1</v>
      </c>
      <c r="K44" s="28">
        <f>I44*J44</f>
        <v>6</v>
      </c>
    </row>
    <row r="45" spans="2:11" ht="15.75" thickBot="1" x14ac:dyDescent="0.3">
      <c r="D45" s="6" t="s">
        <v>115</v>
      </c>
      <c r="E45" s="4" t="s">
        <v>114</v>
      </c>
      <c r="F45" s="4">
        <v>64201001</v>
      </c>
      <c r="G45" s="56"/>
      <c r="H45" s="4" t="s">
        <v>0</v>
      </c>
      <c r="I45" s="3">
        <v>6</v>
      </c>
      <c r="J45" s="2">
        <f>$E$21</f>
        <v>1</v>
      </c>
      <c r="K45" s="1">
        <f>I45*J45</f>
        <v>6</v>
      </c>
    </row>
    <row r="46" spans="2:11" x14ac:dyDescent="0.25">
      <c r="D46" s="18" t="s">
        <v>115</v>
      </c>
      <c r="E46" s="16" t="s">
        <v>64</v>
      </c>
      <c r="F46" s="16">
        <v>80302602</v>
      </c>
      <c r="G46" s="57" t="s">
        <v>1</v>
      </c>
      <c r="H46" s="16" t="s">
        <v>0</v>
      </c>
      <c r="I46" s="15">
        <v>6</v>
      </c>
      <c r="J46" s="14">
        <f>$E$21</f>
        <v>1</v>
      </c>
      <c r="K46" s="13">
        <f>I46*J46</f>
        <v>6</v>
      </c>
    </row>
    <row r="47" spans="2:11" ht="15.75" thickBot="1" x14ac:dyDescent="0.3">
      <c r="D47" s="6" t="s">
        <v>115</v>
      </c>
      <c r="E47" s="4" t="s">
        <v>114</v>
      </c>
      <c r="F47" s="4">
        <v>80302602</v>
      </c>
      <c r="G47" s="56"/>
      <c r="H47" s="4" t="s">
        <v>0</v>
      </c>
      <c r="I47" s="3">
        <v>6</v>
      </c>
      <c r="J47" s="2">
        <f>$E$21</f>
        <v>1</v>
      </c>
      <c r="K47" s="1">
        <f>I47*J47</f>
        <v>6</v>
      </c>
    </row>
    <row r="49" spans="2:11" ht="30" x14ac:dyDescent="0.4">
      <c r="B49" s="25" t="s">
        <v>113</v>
      </c>
      <c r="C49" s="25"/>
      <c r="D49" s="25"/>
      <c r="E49" s="25"/>
      <c r="F49" s="25"/>
      <c r="G49" s="25"/>
      <c r="H49" s="25"/>
      <c r="I49" s="25"/>
      <c r="J49" s="25"/>
      <c r="K49" s="25"/>
    </row>
    <row r="50" spans="2:11" ht="15.75" thickBot="1" x14ac:dyDescent="0.3"/>
    <row r="51" spans="2:11" ht="15.75" thickBot="1" x14ac:dyDescent="0.3">
      <c r="B51" s="39" t="s">
        <v>33</v>
      </c>
      <c r="C51" s="37" t="s">
        <v>32</v>
      </c>
      <c r="D51" s="37" t="s">
        <v>31</v>
      </c>
      <c r="E51" s="37" t="s">
        <v>30</v>
      </c>
      <c r="F51" s="38" t="s">
        <v>14</v>
      </c>
      <c r="G51" s="37" t="s">
        <v>13</v>
      </c>
      <c r="H51" s="37" t="s">
        <v>12</v>
      </c>
      <c r="I51" s="36" t="s">
        <v>11</v>
      </c>
      <c r="J51" s="35" t="s">
        <v>10</v>
      </c>
      <c r="K51" s="34" t="s">
        <v>9</v>
      </c>
    </row>
    <row r="52" spans="2:11" x14ac:dyDescent="0.25">
      <c r="B52" s="33" t="s">
        <v>35</v>
      </c>
      <c r="C52" s="31" t="s">
        <v>23</v>
      </c>
      <c r="D52" s="31" t="s">
        <v>22</v>
      </c>
      <c r="E52" s="31" t="s">
        <v>59</v>
      </c>
      <c r="F52" s="31" t="s">
        <v>112</v>
      </c>
      <c r="G52" s="32" t="s">
        <v>111</v>
      </c>
      <c r="H52" s="31" t="s">
        <v>18</v>
      </c>
      <c r="I52" s="30">
        <v>260</v>
      </c>
      <c r="J52" s="29">
        <f>$E$21</f>
        <v>1</v>
      </c>
      <c r="K52" s="28">
        <f>I52*J52</f>
        <v>260</v>
      </c>
    </row>
    <row r="53" spans="2:11" x14ac:dyDescent="0.25">
      <c r="B53" s="12" t="s">
        <v>35</v>
      </c>
      <c r="C53" s="10" t="s">
        <v>23</v>
      </c>
      <c r="D53" s="10" t="s">
        <v>22</v>
      </c>
      <c r="E53" s="10" t="s">
        <v>56</v>
      </c>
      <c r="F53" s="10" t="s">
        <v>110</v>
      </c>
      <c r="G53" s="27" t="s">
        <v>109</v>
      </c>
      <c r="H53" s="10" t="s">
        <v>18</v>
      </c>
      <c r="I53" s="9">
        <v>260</v>
      </c>
      <c r="J53" s="8">
        <f>$E$21</f>
        <v>1</v>
      </c>
      <c r="K53" s="7">
        <f>I53*J53</f>
        <v>260</v>
      </c>
    </row>
    <row r="54" spans="2:11" ht="15.75" thickBot="1" x14ac:dyDescent="0.3">
      <c r="B54" s="6" t="s">
        <v>35</v>
      </c>
      <c r="C54" s="4" t="s">
        <v>23</v>
      </c>
      <c r="D54" s="4" t="s">
        <v>22</v>
      </c>
      <c r="E54" s="4" t="s">
        <v>53</v>
      </c>
      <c r="F54" s="4" t="s">
        <v>108</v>
      </c>
      <c r="G54" s="26" t="s">
        <v>107</v>
      </c>
      <c r="H54" s="4" t="s">
        <v>18</v>
      </c>
      <c r="I54" s="3">
        <v>260</v>
      </c>
      <c r="J54" s="2">
        <f>$E$21</f>
        <v>1</v>
      </c>
      <c r="K54" s="1">
        <f>I54*J54</f>
        <v>260</v>
      </c>
    </row>
    <row r="55" spans="2:11" x14ac:dyDescent="0.25">
      <c r="B55" s="18" t="s">
        <v>35</v>
      </c>
      <c r="C55" s="16" t="s">
        <v>23</v>
      </c>
      <c r="D55" s="16" t="s">
        <v>86</v>
      </c>
      <c r="E55" s="16" t="s">
        <v>59</v>
      </c>
      <c r="F55" s="16" t="s">
        <v>106</v>
      </c>
      <c r="G55" s="46" t="s">
        <v>105</v>
      </c>
      <c r="H55" s="16" t="s">
        <v>18</v>
      </c>
      <c r="I55" s="49">
        <v>222</v>
      </c>
      <c r="J55" s="14">
        <f>$E$21</f>
        <v>1</v>
      </c>
      <c r="K55" s="13">
        <f>I55*J55</f>
        <v>222</v>
      </c>
    </row>
    <row r="56" spans="2:11" x14ac:dyDescent="0.25">
      <c r="B56" s="12" t="s">
        <v>35</v>
      </c>
      <c r="C56" s="10" t="s">
        <v>23</v>
      </c>
      <c r="D56" s="10" t="s">
        <v>86</v>
      </c>
      <c r="E56" s="10" t="s">
        <v>56</v>
      </c>
      <c r="F56" s="10" t="s">
        <v>104</v>
      </c>
      <c r="G56" s="27" t="s">
        <v>103</v>
      </c>
      <c r="H56" s="10" t="s">
        <v>18</v>
      </c>
      <c r="I56" s="9">
        <v>222</v>
      </c>
      <c r="J56" s="8">
        <f>$E$21</f>
        <v>1</v>
      </c>
      <c r="K56" s="7">
        <f>I56*J56</f>
        <v>222</v>
      </c>
    </row>
    <row r="57" spans="2:11" ht="15.75" thickBot="1" x14ac:dyDescent="0.3">
      <c r="B57" s="55" t="s">
        <v>35</v>
      </c>
      <c r="C57" s="53" t="s">
        <v>23</v>
      </c>
      <c r="D57" s="53" t="s">
        <v>86</v>
      </c>
      <c r="E57" s="53" t="s">
        <v>53</v>
      </c>
      <c r="F57" s="53" t="s">
        <v>101</v>
      </c>
      <c r="G57" s="54" t="s">
        <v>102</v>
      </c>
      <c r="H57" s="53" t="s">
        <v>18</v>
      </c>
      <c r="I57" s="52" t="s">
        <v>101</v>
      </c>
      <c r="J57" s="51">
        <f>$E$21</f>
        <v>1</v>
      </c>
      <c r="K57" s="50" t="s">
        <v>101</v>
      </c>
    </row>
    <row r="58" spans="2:11" x14ac:dyDescent="0.25">
      <c r="B58" s="33" t="s">
        <v>42</v>
      </c>
      <c r="C58" s="31" t="s">
        <v>23</v>
      </c>
      <c r="D58" s="31" t="s">
        <v>22</v>
      </c>
      <c r="E58" s="31" t="s">
        <v>29</v>
      </c>
      <c r="F58" s="31" t="s">
        <v>100</v>
      </c>
      <c r="G58" s="32" t="s">
        <v>99</v>
      </c>
      <c r="H58" s="31" t="s">
        <v>18</v>
      </c>
      <c r="I58" s="30">
        <v>326</v>
      </c>
      <c r="J58" s="29">
        <f>$E$21</f>
        <v>1</v>
      </c>
      <c r="K58" s="28">
        <f>I58*J58</f>
        <v>326</v>
      </c>
    </row>
    <row r="59" spans="2:11" x14ac:dyDescent="0.25">
      <c r="B59" s="12" t="s">
        <v>42</v>
      </c>
      <c r="C59" s="10" t="s">
        <v>23</v>
      </c>
      <c r="D59" s="10" t="s">
        <v>22</v>
      </c>
      <c r="E59" s="10" t="s">
        <v>48</v>
      </c>
      <c r="F59" s="10" t="s">
        <v>98</v>
      </c>
      <c r="G59" s="27" t="s">
        <v>97</v>
      </c>
      <c r="H59" s="10" t="s">
        <v>18</v>
      </c>
      <c r="I59" s="9">
        <v>326</v>
      </c>
      <c r="J59" s="8">
        <f>$E$21</f>
        <v>1</v>
      </c>
      <c r="K59" s="7">
        <f>I59*J59</f>
        <v>326</v>
      </c>
    </row>
    <row r="60" spans="2:11" x14ac:dyDescent="0.25">
      <c r="B60" s="12" t="s">
        <v>42</v>
      </c>
      <c r="C60" s="10" t="s">
        <v>23</v>
      </c>
      <c r="D60" s="10" t="s">
        <v>22</v>
      </c>
      <c r="E60" s="10" t="s">
        <v>45</v>
      </c>
      <c r="F60" s="10" t="s">
        <v>96</v>
      </c>
      <c r="G60" s="27" t="s">
        <v>95</v>
      </c>
      <c r="H60" s="10" t="s">
        <v>18</v>
      </c>
      <c r="I60" s="9">
        <v>326</v>
      </c>
      <c r="J60" s="8">
        <f>$E$21</f>
        <v>1</v>
      </c>
      <c r="K60" s="7">
        <f>I60*J60</f>
        <v>326</v>
      </c>
    </row>
    <row r="61" spans="2:11" ht="15.75" thickBot="1" x14ac:dyDescent="0.3">
      <c r="B61" s="6" t="s">
        <v>42</v>
      </c>
      <c r="C61" s="4" t="s">
        <v>23</v>
      </c>
      <c r="D61" s="4" t="s">
        <v>22</v>
      </c>
      <c r="E61" s="4" t="s">
        <v>41</v>
      </c>
      <c r="F61" s="4" t="s">
        <v>94</v>
      </c>
      <c r="G61" s="26" t="s">
        <v>93</v>
      </c>
      <c r="H61" s="4" t="s">
        <v>18</v>
      </c>
      <c r="I61" s="3">
        <v>326</v>
      </c>
      <c r="J61" s="2">
        <f>$E$21</f>
        <v>1</v>
      </c>
      <c r="K61" s="1">
        <f>I61*J61</f>
        <v>326</v>
      </c>
    </row>
    <row r="62" spans="2:11" x14ac:dyDescent="0.25">
      <c r="B62" s="18" t="s">
        <v>42</v>
      </c>
      <c r="C62" s="16" t="s">
        <v>23</v>
      </c>
      <c r="D62" s="16" t="s">
        <v>86</v>
      </c>
      <c r="E62" s="16" t="s">
        <v>29</v>
      </c>
      <c r="F62" s="16" t="s">
        <v>92</v>
      </c>
      <c r="G62" s="46" t="s">
        <v>91</v>
      </c>
      <c r="H62" s="16" t="s">
        <v>18</v>
      </c>
      <c r="I62" s="49">
        <v>292</v>
      </c>
      <c r="J62" s="14">
        <f>$E$21</f>
        <v>1</v>
      </c>
      <c r="K62" s="13">
        <f>I62*J62</f>
        <v>292</v>
      </c>
    </row>
    <row r="63" spans="2:11" x14ac:dyDescent="0.25">
      <c r="B63" s="12" t="s">
        <v>42</v>
      </c>
      <c r="C63" s="10" t="s">
        <v>23</v>
      </c>
      <c r="D63" s="10" t="s">
        <v>86</v>
      </c>
      <c r="E63" s="10" t="s">
        <v>48</v>
      </c>
      <c r="F63" s="10" t="s">
        <v>90</v>
      </c>
      <c r="G63" s="27" t="s">
        <v>89</v>
      </c>
      <c r="H63" s="10" t="s">
        <v>18</v>
      </c>
      <c r="I63" s="9">
        <v>292</v>
      </c>
      <c r="J63" s="8">
        <f>$E$21</f>
        <v>1</v>
      </c>
      <c r="K63" s="7">
        <f>I63*J63</f>
        <v>292</v>
      </c>
    </row>
    <row r="64" spans="2:11" x14ac:dyDescent="0.25">
      <c r="B64" s="12" t="s">
        <v>42</v>
      </c>
      <c r="C64" s="10" t="s">
        <v>23</v>
      </c>
      <c r="D64" s="10" t="s">
        <v>86</v>
      </c>
      <c r="E64" s="10" t="s">
        <v>45</v>
      </c>
      <c r="F64" s="10" t="s">
        <v>88</v>
      </c>
      <c r="G64" s="27" t="s">
        <v>87</v>
      </c>
      <c r="H64" s="10" t="s">
        <v>18</v>
      </c>
      <c r="I64" s="48">
        <v>292</v>
      </c>
      <c r="J64" s="8">
        <f>$E$21</f>
        <v>1</v>
      </c>
      <c r="K64" s="7">
        <f>I64*J64</f>
        <v>292</v>
      </c>
    </row>
    <row r="65" spans="2:11" ht="15.75" thickBot="1" x14ac:dyDescent="0.3">
      <c r="B65" s="6" t="s">
        <v>42</v>
      </c>
      <c r="C65" s="4" t="s">
        <v>23</v>
      </c>
      <c r="D65" s="4" t="s">
        <v>86</v>
      </c>
      <c r="E65" s="4" t="s">
        <v>41</v>
      </c>
      <c r="F65" s="4" t="s">
        <v>85</v>
      </c>
      <c r="G65" s="26" t="s">
        <v>84</v>
      </c>
      <c r="H65" s="4" t="s">
        <v>18</v>
      </c>
      <c r="I65" s="47">
        <v>292</v>
      </c>
      <c r="J65" s="2">
        <f>$E$21</f>
        <v>1</v>
      </c>
      <c r="K65" s="1">
        <f>I65*J65</f>
        <v>292</v>
      </c>
    </row>
    <row r="68" spans="2:11" ht="30" x14ac:dyDescent="0.4">
      <c r="B68" s="25" t="s">
        <v>83</v>
      </c>
      <c r="C68" s="25"/>
      <c r="D68" s="25"/>
      <c r="E68" s="25"/>
      <c r="F68" s="25"/>
      <c r="G68" s="25"/>
      <c r="H68" s="25"/>
      <c r="I68" s="25"/>
      <c r="J68" s="25"/>
      <c r="K68" s="25"/>
    </row>
    <row r="69" spans="2:11" ht="15.75" thickBot="1" x14ac:dyDescent="0.3"/>
    <row r="70" spans="2:11" ht="15.75" thickBot="1" x14ac:dyDescent="0.3">
      <c r="B70" s="39" t="s">
        <v>33</v>
      </c>
      <c r="C70" s="37" t="s">
        <v>32</v>
      </c>
      <c r="D70" s="37" t="s">
        <v>31</v>
      </c>
      <c r="E70" s="37" t="s">
        <v>30</v>
      </c>
      <c r="F70" s="38" t="s">
        <v>14</v>
      </c>
      <c r="G70" s="37" t="s">
        <v>13</v>
      </c>
      <c r="H70" s="37" t="s">
        <v>12</v>
      </c>
      <c r="I70" s="36" t="s">
        <v>11</v>
      </c>
      <c r="J70" s="35" t="s">
        <v>10</v>
      </c>
      <c r="K70" s="34" t="s">
        <v>9</v>
      </c>
    </row>
    <row r="71" spans="2:11" x14ac:dyDescent="0.25">
      <c r="B71" s="33" t="s">
        <v>35</v>
      </c>
      <c r="C71" s="31" t="s">
        <v>23</v>
      </c>
      <c r="D71" s="31" t="s">
        <v>22</v>
      </c>
      <c r="E71" s="31" t="s">
        <v>59</v>
      </c>
      <c r="F71" s="31" t="s">
        <v>82</v>
      </c>
      <c r="G71" s="32" t="s">
        <v>81</v>
      </c>
      <c r="H71" s="31" t="s">
        <v>18</v>
      </c>
      <c r="I71" s="30">
        <v>296</v>
      </c>
      <c r="J71" s="29">
        <f>$E$21</f>
        <v>1</v>
      </c>
      <c r="K71" s="28">
        <f>I71*J71</f>
        <v>296</v>
      </c>
    </row>
    <row r="72" spans="2:11" x14ac:dyDescent="0.25">
      <c r="B72" s="12" t="s">
        <v>35</v>
      </c>
      <c r="C72" s="10" t="s">
        <v>23</v>
      </c>
      <c r="D72" s="10" t="s">
        <v>22</v>
      </c>
      <c r="E72" s="10" t="s">
        <v>56</v>
      </c>
      <c r="F72" s="10" t="s">
        <v>80</v>
      </c>
      <c r="G72" s="27" t="s">
        <v>79</v>
      </c>
      <c r="H72" s="10" t="s">
        <v>18</v>
      </c>
      <c r="I72" s="9">
        <v>296</v>
      </c>
      <c r="J72" s="8">
        <f>$E$21</f>
        <v>1</v>
      </c>
      <c r="K72" s="7">
        <f>I72*J72</f>
        <v>296</v>
      </c>
    </row>
    <row r="73" spans="2:11" ht="15.75" thickBot="1" x14ac:dyDescent="0.3">
      <c r="B73" s="6" t="s">
        <v>35</v>
      </c>
      <c r="C73" s="4" t="s">
        <v>23</v>
      </c>
      <c r="D73" s="4" t="s">
        <v>22</v>
      </c>
      <c r="E73" s="4" t="s">
        <v>53</v>
      </c>
      <c r="F73" s="4" t="s">
        <v>78</v>
      </c>
      <c r="G73" s="26" t="s">
        <v>77</v>
      </c>
      <c r="H73" s="4" t="s">
        <v>18</v>
      </c>
      <c r="I73" s="3">
        <v>339</v>
      </c>
      <c r="J73" s="2">
        <f>$E$21</f>
        <v>1</v>
      </c>
      <c r="K73" s="1">
        <f>I73*J73</f>
        <v>339</v>
      </c>
    </row>
    <row r="74" spans="2:11" x14ac:dyDescent="0.25">
      <c r="B74" s="18" t="s">
        <v>42</v>
      </c>
      <c r="C74" s="16" t="s">
        <v>23</v>
      </c>
      <c r="D74" s="16" t="s">
        <v>22</v>
      </c>
      <c r="E74" s="16" t="s">
        <v>29</v>
      </c>
      <c r="F74" s="16" t="s">
        <v>76</v>
      </c>
      <c r="G74" s="46" t="s">
        <v>75</v>
      </c>
      <c r="H74" s="16" t="s">
        <v>18</v>
      </c>
      <c r="I74" s="15">
        <v>370</v>
      </c>
      <c r="J74" s="14">
        <f>$E$21</f>
        <v>1</v>
      </c>
      <c r="K74" s="13">
        <f>I74*J74</f>
        <v>370</v>
      </c>
    </row>
    <row r="75" spans="2:11" x14ac:dyDescent="0.25">
      <c r="B75" s="12" t="s">
        <v>42</v>
      </c>
      <c r="C75" s="10" t="s">
        <v>23</v>
      </c>
      <c r="D75" s="10" t="s">
        <v>22</v>
      </c>
      <c r="E75" s="10" t="s">
        <v>48</v>
      </c>
      <c r="F75" s="10" t="s">
        <v>74</v>
      </c>
      <c r="G75" s="27" t="s">
        <v>73</v>
      </c>
      <c r="H75" s="10" t="s">
        <v>18</v>
      </c>
      <c r="I75" s="9">
        <v>382</v>
      </c>
      <c r="J75" s="8">
        <f>$E$21</f>
        <v>1</v>
      </c>
      <c r="K75" s="7">
        <f>I75*J75</f>
        <v>382</v>
      </c>
    </row>
    <row r="76" spans="2:11" x14ac:dyDescent="0.25">
      <c r="B76" s="12" t="s">
        <v>42</v>
      </c>
      <c r="C76" s="10" t="s">
        <v>23</v>
      </c>
      <c r="D76" s="10" t="s">
        <v>22</v>
      </c>
      <c r="E76" s="10" t="s">
        <v>45</v>
      </c>
      <c r="F76" s="10" t="s">
        <v>72</v>
      </c>
      <c r="G76" s="27" t="s">
        <v>71</v>
      </c>
      <c r="H76" s="10" t="s">
        <v>18</v>
      </c>
      <c r="I76" s="9">
        <v>423</v>
      </c>
      <c r="J76" s="8">
        <f>$E$21</f>
        <v>1</v>
      </c>
      <c r="K76" s="7">
        <f>I76*J76</f>
        <v>423</v>
      </c>
    </row>
    <row r="77" spans="2:11" ht="15.75" thickBot="1" x14ac:dyDescent="0.3">
      <c r="B77" s="6" t="s">
        <v>42</v>
      </c>
      <c r="C77" s="4" t="s">
        <v>23</v>
      </c>
      <c r="D77" s="4" t="s">
        <v>22</v>
      </c>
      <c r="E77" s="4" t="s">
        <v>41</v>
      </c>
      <c r="F77" s="4" t="s">
        <v>70</v>
      </c>
      <c r="G77" s="26" t="s">
        <v>69</v>
      </c>
      <c r="H77" s="4" t="s">
        <v>18</v>
      </c>
      <c r="I77" s="3">
        <v>423</v>
      </c>
      <c r="J77" s="2">
        <f>$E$21</f>
        <v>1</v>
      </c>
      <c r="K77" s="1">
        <f>I77*J77</f>
        <v>423</v>
      </c>
    </row>
    <row r="80" spans="2:11" ht="30" x14ac:dyDescent="0.4">
      <c r="B80" s="25" t="s">
        <v>68</v>
      </c>
      <c r="C80" s="25"/>
      <c r="D80" s="25"/>
      <c r="E80" s="25"/>
      <c r="F80" s="25"/>
      <c r="G80" s="25"/>
      <c r="H80" s="25"/>
      <c r="I80" s="25"/>
      <c r="J80" s="25"/>
      <c r="K80" s="25"/>
    </row>
    <row r="81" spans="2:11" ht="15.75" thickBot="1" x14ac:dyDescent="0.3"/>
    <row r="82" spans="2:11" ht="15.75" thickBot="1" x14ac:dyDescent="0.3">
      <c r="B82" s="39" t="s">
        <v>33</v>
      </c>
      <c r="C82" s="37" t="s">
        <v>32</v>
      </c>
      <c r="D82" s="37" t="s">
        <v>31</v>
      </c>
      <c r="E82" s="37" t="s">
        <v>30</v>
      </c>
      <c r="F82" s="38" t="s">
        <v>14</v>
      </c>
      <c r="G82" s="37" t="s">
        <v>13</v>
      </c>
      <c r="H82" s="37" t="s">
        <v>12</v>
      </c>
      <c r="I82" s="36" t="s">
        <v>11</v>
      </c>
      <c r="J82" s="35" t="s">
        <v>10</v>
      </c>
      <c r="K82" s="34" t="s">
        <v>9</v>
      </c>
    </row>
    <row r="83" spans="2:11" x14ac:dyDescent="0.25">
      <c r="B83" s="33" t="s">
        <v>64</v>
      </c>
      <c r="C83" s="31" t="s">
        <v>23</v>
      </c>
      <c r="D83" s="31" t="s">
        <v>22</v>
      </c>
      <c r="E83" s="31" t="s">
        <v>67</v>
      </c>
      <c r="F83" s="31" t="s">
        <v>66</v>
      </c>
      <c r="G83" s="32" t="s">
        <v>65</v>
      </c>
      <c r="H83" s="31" t="s">
        <v>18</v>
      </c>
      <c r="I83" s="30">
        <v>459</v>
      </c>
      <c r="J83" s="29">
        <f>$E$21</f>
        <v>1</v>
      </c>
      <c r="K83" s="28">
        <f>I83*J83</f>
        <v>459</v>
      </c>
    </row>
    <row r="84" spans="2:11" ht="15.75" thickBot="1" x14ac:dyDescent="0.3">
      <c r="B84" s="6" t="s">
        <v>64</v>
      </c>
      <c r="C84" s="4" t="s">
        <v>23</v>
      </c>
      <c r="D84" s="4" t="s">
        <v>22</v>
      </c>
      <c r="E84" s="4" t="s">
        <v>63</v>
      </c>
      <c r="F84" s="4" t="s">
        <v>62</v>
      </c>
      <c r="G84" s="26" t="s">
        <v>61</v>
      </c>
      <c r="H84" s="4" t="s">
        <v>18</v>
      </c>
      <c r="I84" s="3">
        <v>459</v>
      </c>
      <c r="J84" s="2">
        <f>$E$21</f>
        <v>1</v>
      </c>
      <c r="K84" s="1">
        <f>I84*J84</f>
        <v>459</v>
      </c>
    </row>
    <row r="87" spans="2:11" ht="30" x14ac:dyDescent="0.4">
      <c r="B87" s="25" t="s">
        <v>60</v>
      </c>
      <c r="C87" s="25"/>
      <c r="D87" s="25"/>
      <c r="E87" s="25"/>
      <c r="F87" s="25"/>
      <c r="G87" s="25"/>
      <c r="H87" s="25"/>
      <c r="I87" s="25"/>
      <c r="J87" s="25"/>
      <c r="K87" s="25"/>
    </row>
    <row r="88" spans="2:11" ht="15.75" thickBot="1" x14ac:dyDescent="0.3"/>
    <row r="89" spans="2:11" ht="15.75" thickBot="1" x14ac:dyDescent="0.3">
      <c r="B89" s="39" t="s">
        <v>33</v>
      </c>
      <c r="C89" s="37" t="s">
        <v>32</v>
      </c>
      <c r="D89" s="37" t="s">
        <v>31</v>
      </c>
      <c r="E89" s="37" t="s">
        <v>30</v>
      </c>
      <c r="F89" s="38" t="s">
        <v>14</v>
      </c>
      <c r="G89" s="37" t="s">
        <v>13</v>
      </c>
      <c r="H89" s="37" t="s">
        <v>12</v>
      </c>
      <c r="I89" s="36" t="s">
        <v>11</v>
      </c>
      <c r="J89" s="35" t="s">
        <v>10</v>
      </c>
      <c r="K89" s="34" t="s">
        <v>9</v>
      </c>
    </row>
    <row r="90" spans="2:11" x14ac:dyDescent="0.25">
      <c r="B90" s="33" t="s">
        <v>35</v>
      </c>
      <c r="C90" s="31" t="s">
        <v>23</v>
      </c>
      <c r="D90" s="31" t="s">
        <v>22</v>
      </c>
      <c r="E90" s="31" t="s">
        <v>59</v>
      </c>
      <c r="F90" s="31" t="s">
        <v>58</v>
      </c>
      <c r="G90" s="32" t="s">
        <v>57</v>
      </c>
      <c r="H90" s="31" t="s">
        <v>18</v>
      </c>
      <c r="I90" s="30">
        <v>499</v>
      </c>
      <c r="J90" s="29">
        <f>$E$21</f>
        <v>1</v>
      </c>
      <c r="K90" s="28">
        <f>I90*J90</f>
        <v>499</v>
      </c>
    </row>
    <row r="91" spans="2:11" x14ac:dyDescent="0.25">
      <c r="B91" s="12" t="s">
        <v>35</v>
      </c>
      <c r="C91" s="10" t="s">
        <v>23</v>
      </c>
      <c r="D91" s="10" t="s">
        <v>22</v>
      </c>
      <c r="E91" s="10" t="s">
        <v>56</v>
      </c>
      <c r="F91" s="10" t="s">
        <v>55</v>
      </c>
      <c r="G91" s="27" t="s">
        <v>54</v>
      </c>
      <c r="H91" s="10" t="s">
        <v>18</v>
      </c>
      <c r="I91" s="9">
        <v>499</v>
      </c>
      <c r="J91" s="8">
        <f>$E$21</f>
        <v>1</v>
      </c>
      <c r="K91" s="7">
        <f>I91*J91</f>
        <v>499</v>
      </c>
    </row>
    <row r="92" spans="2:11" ht="15.75" thickBot="1" x14ac:dyDescent="0.3">
      <c r="B92" s="6" t="s">
        <v>35</v>
      </c>
      <c r="C92" s="4" t="s">
        <v>23</v>
      </c>
      <c r="D92" s="4" t="s">
        <v>22</v>
      </c>
      <c r="E92" s="4" t="s">
        <v>53</v>
      </c>
      <c r="F92" s="4" t="s">
        <v>52</v>
      </c>
      <c r="G92" s="26" t="s">
        <v>51</v>
      </c>
      <c r="H92" s="4" t="s">
        <v>18</v>
      </c>
      <c r="I92" s="3">
        <v>499</v>
      </c>
      <c r="J92" s="2">
        <f>$E$21</f>
        <v>1</v>
      </c>
      <c r="K92" s="1">
        <f>I92*J92</f>
        <v>499</v>
      </c>
    </row>
    <row r="93" spans="2:11" x14ac:dyDescent="0.25">
      <c r="B93" s="18" t="s">
        <v>42</v>
      </c>
      <c r="C93" s="16" t="s">
        <v>23</v>
      </c>
      <c r="D93" s="16" t="s">
        <v>22</v>
      </c>
      <c r="E93" s="16" t="s">
        <v>29</v>
      </c>
      <c r="F93" s="16" t="s">
        <v>50</v>
      </c>
      <c r="G93" s="46" t="s">
        <v>49</v>
      </c>
      <c r="H93" s="16" t="s">
        <v>18</v>
      </c>
      <c r="I93" s="15">
        <v>632</v>
      </c>
      <c r="J93" s="14">
        <f>$E$21</f>
        <v>1</v>
      </c>
      <c r="K93" s="13">
        <f>I93*J93</f>
        <v>632</v>
      </c>
    </row>
    <row r="94" spans="2:11" x14ac:dyDescent="0.25">
      <c r="B94" s="12" t="s">
        <v>42</v>
      </c>
      <c r="C94" s="10" t="s">
        <v>23</v>
      </c>
      <c r="D94" s="10" t="s">
        <v>22</v>
      </c>
      <c r="E94" s="10" t="s">
        <v>48</v>
      </c>
      <c r="F94" s="10" t="s">
        <v>47</v>
      </c>
      <c r="G94" s="27" t="s">
        <v>46</v>
      </c>
      <c r="H94" s="10" t="s">
        <v>18</v>
      </c>
      <c r="I94" s="9">
        <v>632</v>
      </c>
      <c r="J94" s="8">
        <f>$E$21</f>
        <v>1</v>
      </c>
      <c r="K94" s="7">
        <f>I94*J94</f>
        <v>632</v>
      </c>
    </row>
    <row r="95" spans="2:11" x14ac:dyDescent="0.25">
      <c r="B95" s="12" t="s">
        <v>42</v>
      </c>
      <c r="C95" s="10" t="s">
        <v>23</v>
      </c>
      <c r="D95" s="10" t="s">
        <v>22</v>
      </c>
      <c r="E95" s="10" t="s">
        <v>45</v>
      </c>
      <c r="F95" s="10" t="s">
        <v>44</v>
      </c>
      <c r="G95" s="27" t="s">
        <v>43</v>
      </c>
      <c r="H95" s="10" t="s">
        <v>18</v>
      </c>
      <c r="I95" s="9">
        <v>632</v>
      </c>
      <c r="J95" s="8">
        <f>$E$21</f>
        <v>1</v>
      </c>
      <c r="K95" s="7">
        <f>I95*J95</f>
        <v>632</v>
      </c>
    </row>
    <row r="96" spans="2:11" ht="15.75" thickBot="1" x14ac:dyDescent="0.3">
      <c r="B96" s="6" t="s">
        <v>42</v>
      </c>
      <c r="C96" s="4" t="s">
        <v>23</v>
      </c>
      <c r="D96" s="4" t="s">
        <v>22</v>
      </c>
      <c r="E96" s="4" t="s">
        <v>41</v>
      </c>
      <c r="F96" s="4" t="s">
        <v>40</v>
      </c>
      <c r="G96" s="26" t="s">
        <v>39</v>
      </c>
      <c r="H96" s="4" t="s">
        <v>18</v>
      </c>
      <c r="I96" s="3">
        <v>632</v>
      </c>
      <c r="J96" s="2">
        <f>$E$21</f>
        <v>1</v>
      </c>
      <c r="K96" s="1">
        <f>I96*J96</f>
        <v>632</v>
      </c>
    </row>
    <row r="98" spans="2:11" ht="30" x14ac:dyDescent="0.4">
      <c r="B98" s="25" t="s">
        <v>38</v>
      </c>
      <c r="C98" s="25"/>
      <c r="D98" s="25"/>
      <c r="E98" s="25"/>
      <c r="F98" s="25"/>
      <c r="G98" s="25"/>
      <c r="H98" s="25"/>
      <c r="I98" s="25"/>
      <c r="J98" s="25"/>
      <c r="K98" s="25"/>
    </row>
    <row r="99" spans="2:11" ht="15.75" thickBot="1" x14ac:dyDescent="0.3"/>
    <row r="100" spans="2:11" ht="15.75" thickBot="1" x14ac:dyDescent="0.3">
      <c r="D100" s="39" t="s">
        <v>16</v>
      </c>
      <c r="E100" s="37" t="s">
        <v>15</v>
      </c>
      <c r="F100" s="38" t="s">
        <v>14</v>
      </c>
      <c r="G100" s="38" t="s">
        <v>13</v>
      </c>
      <c r="H100" s="37" t="s">
        <v>12</v>
      </c>
      <c r="I100" s="36" t="s">
        <v>11</v>
      </c>
      <c r="J100" s="35" t="s">
        <v>10</v>
      </c>
      <c r="K100" s="34" t="s">
        <v>9</v>
      </c>
    </row>
    <row r="101" spans="2:11" x14ac:dyDescent="0.25">
      <c r="D101" s="33" t="s">
        <v>36</v>
      </c>
      <c r="E101" s="31" t="s">
        <v>35</v>
      </c>
      <c r="F101" s="31">
        <v>40603064</v>
      </c>
      <c r="G101" s="45" t="s">
        <v>8</v>
      </c>
      <c r="H101" s="31" t="s">
        <v>0</v>
      </c>
      <c r="I101" s="30">
        <v>153</v>
      </c>
      <c r="J101" s="29">
        <f>$E$21</f>
        <v>1</v>
      </c>
      <c r="K101" s="28">
        <f>I101*J101</f>
        <v>153</v>
      </c>
    </row>
    <row r="102" spans="2:11" ht="22.5" x14ac:dyDescent="0.25">
      <c r="D102" s="44" t="s">
        <v>36</v>
      </c>
      <c r="E102" s="11" t="s">
        <v>35</v>
      </c>
      <c r="F102" s="11">
        <v>41003061</v>
      </c>
      <c r="G102" s="43" t="s">
        <v>37</v>
      </c>
      <c r="H102" s="11" t="s">
        <v>0</v>
      </c>
      <c r="I102" s="42">
        <v>124</v>
      </c>
      <c r="J102" s="41">
        <f>$E$21</f>
        <v>1</v>
      </c>
      <c r="K102" s="40">
        <f>I102*J102</f>
        <v>124</v>
      </c>
    </row>
    <row r="103" spans="2:11" x14ac:dyDescent="0.25">
      <c r="D103" s="12" t="s">
        <v>36</v>
      </c>
      <c r="E103" s="10" t="s">
        <v>35</v>
      </c>
      <c r="F103" s="10">
        <v>43200114</v>
      </c>
      <c r="G103" s="11" t="s">
        <v>7</v>
      </c>
      <c r="H103" s="10" t="s">
        <v>0</v>
      </c>
      <c r="I103" s="9">
        <v>6</v>
      </c>
      <c r="J103" s="8">
        <f>$E$21</f>
        <v>1</v>
      </c>
      <c r="K103" s="7">
        <f>I103*J103</f>
        <v>6</v>
      </c>
    </row>
    <row r="104" spans="2:11" x14ac:dyDescent="0.25">
      <c r="D104" s="12" t="s">
        <v>36</v>
      </c>
      <c r="E104" s="10" t="s">
        <v>35</v>
      </c>
      <c r="F104" s="10">
        <v>57101060</v>
      </c>
      <c r="G104" s="11" t="s">
        <v>6</v>
      </c>
      <c r="H104" s="10" t="s">
        <v>0</v>
      </c>
      <c r="I104" s="9">
        <v>40</v>
      </c>
      <c r="J104" s="8">
        <f>$E$21</f>
        <v>1</v>
      </c>
      <c r="K104" s="7">
        <f>I104*J104</f>
        <v>40</v>
      </c>
    </row>
    <row r="105" spans="2:11" x14ac:dyDescent="0.25">
      <c r="D105" s="12" t="s">
        <v>36</v>
      </c>
      <c r="E105" s="10" t="s">
        <v>35</v>
      </c>
      <c r="F105" s="10">
        <v>64201001</v>
      </c>
      <c r="G105" s="11" t="s">
        <v>5</v>
      </c>
      <c r="H105" s="10" t="s">
        <v>0</v>
      </c>
      <c r="I105" s="9">
        <v>6</v>
      </c>
      <c r="J105" s="8">
        <f>$E$21</f>
        <v>1</v>
      </c>
      <c r="K105" s="7">
        <f>I105*J105</f>
        <v>6</v>
      </c>
    </row>
    <row r="106" spans="2:11" x14ac:dyDescent="0.25">
      <c r="D106" s="12" t="s">
        <v>36</v>
      </c>
      <c r="E106" s="10" t="s">
        <v>35</v>
      </c>
      <c r="F106" s="10">
        <v>56503062</v>
      </c>
      <c r="G106" s="11" t="s">
        <v>4</v>
      </c>
      <c r="H106" s="10" t="s">
        <v>0</v>
      </c>
      <c r="I106" s="9">
        <v>66</v>
      </c>
      <c r="J106" s="8">
        <f>$E$21</f>
        <v>1</v>
      </c>
      <c r="K106" s="7">
        <f>I106*J106</f>
        <v>66</v>
      </c>
    </row>
    <row r="107" spans="2:11" ht="15.75" thickBot="1" x14ac:dyDescent="0.3">
      <c r="D107" s="6" t="s">
        <v>36</v>
      </c>
      <c r="E107" s="4" t="s">
        <v>35</v>
      </c>
      <c r="F107" s="4">
        <v>80306050</v>
      </c>
      <c r="G107" s="5" t="s">
        <v>1</v>
      </c>
      <c r="H107" s="4" t="s">
        <v>0</v>
      </c>
      <c r="I107" s="3">
        <v>6</v>
      </c>
      <c r="J107" s="2">
        <f>$E$21</f>
        <v>1</v>
      </c>
      <c r="K107" s="1">
        <f>I107*J107</f>
        <v>6</v>
      </c>
    </row>
    <row r="109" spans="2:11" ht="30" x14ac:dyDescent="0.4">
      <c r="B109" s="25" t="s">
        <v>34</v>
      </c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2:11" ht="15.75" thickBot="1" x14ac:dyDescent="0.3"/>
    <row r="111" spans="2:11" ht="15.75" thickBot="1" x14ac:dyDescent="0.3">
      <c r="B111" s="39" t="s">
        <v>33</v>
      </c>
      <c r="C111" s="37" t="s">
        <v>32</v>
      </c>
      <c r="D111" s="37" t="s">
        <v>31</v>
      </c>
      <c r="E111" s="37" t="s">
        <v>30</v>
      </c>
      <c r="F111" s="38" t="s">
        <v>14</v>
      </c>
      <c r="G111" s="37" t="s">
        <v>13</v>
      </c>
      <c r="H111" s="37" t="s">
        <v>12</v>
      </c>
      <c r="I111" s="36" t="s">
        <v>11</v>
      </c>
      <c r="J111" s="35" t="s">
        <v>10</v>
      </c>
      <c r="K111" s="34" t="s">
        <v>9</v>
      </c>
    </row>
    <row r="112" spans="2:11" x14ac:dyDescent="0.25">
      <c r="B112" s="33" t="s">
        <v>2</v>
      </c>
      <c r="C112" s="31" t="s">
        <v>23</v>
      </c>
      <c r="D112" s="31" t="s">
        <v>22</v>
      </c>
      <c r="E112" s="31" t="s">
        <v>29</v>
      </c>
      <c r="F112" s="31" t="s">
        <v>28</v>
      </c>
      <c r="G112" s="32" t="s">
        <v>27</v>
      </c>
      <c r="H112" s="31" t="s">
        <v>18</v>
      </c>
      <c r="I112" s="30">
        <v>1025</v>
      </c>
      <c r="J112" s="29">
        <f>$E$21</f>
        <v>1</v>
      </c>
      <c r="K112" s="28">
        <f>I112*J112</f>
        <v>1025</v>
      </c>
    </row>
    <row r="113" spans="2:11" x14ac:dyDescent="0.25">
      <c r="B113" s="12" t="s">
        <v>2</v>
      </c>
      <c r="C113" s="10" t="s">
        <v>23</v>
      </c>
      <c r="D113" s="10" t="s">
        <v>22</v>
      </c>
      <c r="E113" s="10" t="s">
        <v>26</v>
      </c>
      <c r="F113" s="10" t="s">
        <v>25</v>
      </c>
      <c r="G113" s="27" t="s">
        <v>24</v>
      </c>
      <c r="H113" s="10" t="s">
        <v>18</v>
      </c>
      <c r="I113" s="9">
        <v>1025</v>
      </c>
      <c r="J113" s="8">
        <f>$E$21</f>
        <v>1</v>
      </c>
      <c r="K113" s="7">
        <f>I113*J113</f>
        <v>1025</v>
      </c>
    </row>
    <row r="114" spans="2:11" ht="15.75" thickBot="1" x14ac:dyDescent="0.3">
      <c r="B114" s="6" t="s">
        <v>2</v>
      </c>
      <c r="C114" s="4" t="s">
        <v>23</v>
      </c>
      <c r="D114" s="4" t="s">
        <v>22</v>
      </c>
      <c r="E114" s="4" t="s">
        <v>21</v>
      </c>
      <c r="F114" s="4" t="s">
        <v>20</v>
      </c>
      <c r="G114" s="26" t="s">
        <v>19</v>
      </c>
      <c r="H114" s="4" t="s">
        <v>18</v>
      </c>
      <c r="I114" s="3">
        <v>1025</v>
      </c>
      <c r="J114" s="2">
        <f>$E$21</f>
        <v>1</v>
      </c>
      <c r="K114" s="1">
        <f>I114*J114</f>
        <v>1025</v>
      </c>
    </row>
    <row r="116" spans="2:11" ht="30" x14ac:dyDescent="0.4">
      <c r="B116" s="25" t="s">
        <v>17</v>
      </c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2:11" ht="15.75" thickBot="1" x14ac:dyDescent="0.3"/>
    <row r="118" spans="2:11" ht="15.75" thickBot="1" x14ac:dyDescent="0.3">
      <c r="D118" s="24" t="s">
        <v>16</v>
      </c>
      <c r="E118" s="22" t="s">
        <v>15</v>
      </c>
      <c r="F118" s="23" t="s">
        <v>14</v>
      </c>
      <c r="G118" s="23" t="s">
        <v>13</v>
      </c>
      <c r="H118" s="22" t="s">
        <v>12</v>
      </c>
      <c r="I118" s="21" t="s">
        <v>11</v>
      </c>
      <c r="J118" s="20" t="s">
        <v>10</v>
      </c>
      <c r="K118" s="19" t="s">
        <v>9</v>
      </c>
    </row>
    <row r="119" spans="2:11" x14ac:dyDescent="0.25">
      <c r="D119" s="18" t="s">
        <v>3</v>
      </c>
      <c r="E119" s="16" t="s">
        <v>2</v>
      </c>
      <c r="F119" s="16">
        <v>40606062</v>
      </c>
      <c r="G119" s="17" t="s">
        <v>8</v>
      </c>
      <c r="H119" s="16" t="s">
        <v>0</v>
      </c>
      <c r="I119" s="15">
        <v>201</v>
      </c>
      <c r="J119" s="14">
        <f>$E$21</f>
        <v>1</v>
      </c>
      <c r="K119" s="13">
        <f>I119*J119</f>
        <v>201</v>
      </c>
    </row>
    <row r="120" spans="2:11" x14ac:dyDescent="0.25">
      <c r="D120" s="12" t="s">
        <v>3</v>
      </c>
      <c r="E120" s="10" t="s">
        <v>2</v>
      </c>
      <c r="F120" s="10">
        <v>53200216</v>
      </c>
      <c r="G120" s="11" t="s">
        <v>7</v>
      </c>
      <c r="H120" s="10" t="s">
        <v>0</v>
      </c>
      <c r="I120" s="9">
        <v>6</v>
      </c>
      <c r="J120" s="8">
        <f>$E$21</f>
        <v>1</v>
      </c>
      <c r="K120" s="7">
        <f>I120*J120</f>
        <v>6</v>
      </c>
    </row>
    <row r="121" spans="2:11" x14ac:dyDescent="0.25">
      <c r="D121" s="12" t="s">
        <v>3</v>
      </c>
      <c r="E121" s="10" t="s">
        <v>2</v>
      </c>
      <c r="F121" s="10">
        <v>57106062</v>
      </c>
      <c r="G121" s="11" t="s">
        <v>6</v>
      </c>
      <c r="H121" s="10" t="s">
        <v>0</v>
      </c>
      <c r="I121" s="9">
        <v>118</v>
      </c>
      <c r="J121" s="8">
        <f>$E$21</f>
        <v>1</v>
      </c>
      <c r="K121" s="7">
        <f>I121*J121</f>
        <v>118</v>
      </c>
    </row>
    <row r="122" spans="2:11" x14ac:dyDescent="0.25">
      <c r="D122" s="12" t="s">
        <v>3</v>
      </c>
      <c r="E122" s="10" t="s">
        <v>2</v>
      </c>
      <c r="F122" s="10">
        <v>64201001</v>
      </c>
      <c r="G122" s="11" t="s">
        <v>5</v>
      </c>
      <c r="H122" s="10" t="s">
        <v>0</v>
      </c>
      <c r="I122" s="9">
        <v>6</v>
      </c>
      <c r="J122" s="8">
        <f>$E$21</f>
        <v>1</v>
      </c>
      <c r="K122" s="7">
        <f>I122*J122</f>
        <v>6</v>
      </c>
    </row>
    <row r="123" spans="2:11" x14ac:dyDescent="0.25">
      <c r="D123" s="12" t="s">
        <v>3</v>
      </c>
      <c r="E123" s="10" t="s">
        <v>2</v>
      </c>
      <c r="F123" s="10">
        <v>56506062</v>
      </c>
      <c r="G123" s="11" t="s">
        <v>4</v>
      </c>
      <c r="H123" s="10" t="s">
        <v>0</v>
      </c>
      <c r="I123" s="9">
        <v>118</v>
      </c>
      <c r="J123" s="8">
        <f>$E$21</f>
        <v>1</v>
      </c>
      <c r="K123" s="7">
        <f>I123*J123</f>
        <v>118</v>
      </c>
    </row>
    <row r="124" spans="2:11" ht="15.75" thickBot="1" x14ac:dyDescent="0.3">
      <c r="D124" s="6" t="s">
        <v>3</v>
      </c>
      <c r="E124" s="4" t="s">
        <v>2</v>
      </c>
      <c r="F124" s="4">
        <v>80306050</v>
      </c>
      <c r="G124" s="5" t="s">
        <v>1</v>
      </c>
      <c r="H124" s="4" t="s">
        <v>0</v>
      </c>
      <c r="I124" s="3">
        <v>6</v>
      </c>
      <c r="J124" s="2">
        <f>$E$21</f>
        <v>1</v>
      </c>
      <c r="K124" s="1">
        <f>I124*J124</f>
        <v>6</v>
      </c>
    </row>
  </sheetData>
  <mergeCells count="28">
    <mergeCell ref="B11:J12"/>
    <mergeCell ref="B13:J13"/>
    <mergeCell ref="H15:K15"/>
    <mergeCell ref="H16:I16"/>
    <mergeCell ref="J16:K16"/>
    <mergeCell ref="H17:I17"/>
    <mergeCell ref="J17:K17"/>
    <mergeCell ref="H18:I18"/>
    <mergeCell ref="J18:K18"/>
    <mergeCell ref="H19:I19"/>
    <mergeCell ref="J19:K19"/>
    <mergeCell ref="H20:I20"/>
    <mergeCell ref="B21:D21"/>
    <mergeCell ref="B23:K23"/>
    <mergeCell ref="B33:K33"/>
    <mergeCell ref="G36:G37"/>
    <mergeCell ref="G38:G39"/>
    <mergeCell ref="G40:G41"/>
    <mergeCell ref="G42:G43"/>
    <mergeCell ref="B98:K98"/>
    <mergeCell ref="B109:K109"/>
    <mergeCell ref="B116:K116"/>
    <mergeCell ref="G44:G45"/>
    <mergeCell ref="G46:G47"/>
    <mergeCell ref="B49:K49"/>
    <mergeCell ref="B68:K68"/>
    <mergeCell ref="B80:K80"/>
    <mergeCell ref="B87:K87"/>
  </mergeCells>
  <hyperlinks>
    <hyperlink ref="H16" location="'Cast Canal Gates'!B23" display="C10" xr:uid="{99DBB15C-43FB-4841-9EB4-D4676212FE45}"/>
    <hyperlink ref="H17" location="'Cast Canal Gates'!B342" display="C10 Adders" xr:uid="{38DD7E93-4958-4995-BF6A-25874F5E8606}"/>
    <hyperlink ref="H18" location="'Cast Canal Gates'!B397" display="C10 Parts" xr:uid="{2A816B4D-896E-4E32-8F54-D402C3CD0D25}"/>
    <hyperlink ref="H19" location="'Cast Canal Gates'!B574" display="C20 Gates" xr:uid="{AC20D1B4-B3B7-48CC-8CDB-C76DC84B8224}"/>
    <hyperlink ref="H20" location="'Cast Canal Gates'!B849" display="C20 Adders" xr:uid="{D66F95C9-0E45-4444-A0FD-2B0CA15E485A}"/>
    <hyperlink ref="J16" location="'Cast Canal Gates'!B880" display="C20 Parts" xr:uid="{A96A04B5-A6EF-462C-9B84-D1BA58F2137B}"/>
    <hyperlink ref="H16:I16" location="'Pressure Relief Valves'!B23" display="AA-6B PRV" xr:uid="{EE0FDEFA-734F-4A8E-93C3-D4C1CA076AD4}"/>
    <hyperlink ref="H17:I17" location="'Pressure Relief Valves'!B33" display="AA-6B PRV Parts" xr:uid="{627F2FEC-6CD6-47F1-BD30-077BED4CE898}"/>
    <hyperlink ref="H18:I18" location="'Pressure Relief Valves'!B49" display="AA-96B PRV" xr:uid="{9866756B-31A0-416D-864C-1958213E7B30}"/>
    <hyperlink ref="H19:I19" location="'Pressure Relief Valves'!B68" display="AA-96C PRV" xr:uid="{43769398-36F2-437C-AF2B-4B68EFDB8120}"/>
    <hyperlink ref="H20:I20" location="'Pressure Relief Valves'!B80" display="AA-60D PRV" xr:uid="{6FC8BF75-87D0-470B-B398-1EAB117218D1}"/>
    <hyperlink ref="J16:K16" location="'Pressure Relief Valves'!B87" display="AA-96D PRV" xr:uid="{0353A3DE-DC3A-4659-A026-009B1C0997D4}"/>
    <hyperlink ref="J17:K17" location="'Pressure Relief Valves'!B98" display="AA-96 PRV Parts" xr:uid="{345A7777-8C2E-428F-B2FF-E5D12AA67C51}"/>
    <hyperlink ref="J18:K18" location="'Pressure Relief Valves'!B109" display="AA-9 PRV" xr:uid="{3E545A0F-88AD-4503-A603-357183009947}"/>
    <hyperlink ref="J19:K19" location="'Pressure Relief Valves'!B116" display="AA-9 PRV Parts" xr:uid="{2BA349D9-6A53-414E-B403-D31182B5B1BA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Pressure Relief Valves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Trail</dc:creator>
  <cp:lastModifiedBy>Sam Trail</cp:lastModifiedBy>
  <dcterms:created xsi:type="dcterms:W3CDTF">2025-02-21T23:00:53Z</dcterms:created>
  <dcterms:modified xsi:type="dcterms:W3CDTF">2025-02-21T23:01:18Z</dcterms:modified>
</cp:coreProperties>
</file>